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21187300-2A8D-4667-B271-AAA9B490B6EE}" xr6:coauthVersionLast="47" xr6:coauthVersionMax="47" xr10:uidLastSave="{00000000-0000-0000-0000-000000000000}"/>
  <bookViews>
    <workbookView xWindow="2340" yWindow="1620" windowWidth="25920" windowHeight="14580" tabRatio="772" activeTab="3" xr2:uid="{91A35A7C-08CA-49CF-8BC4-351E4D7D985C}"/>
  </bookViews>
  <sheets>
    <sheet name="111年" sheetId="16" r:id="rId1"/>
    <sheet name="112年" sheetId="17" r:id="rId2"/>
    <sheet name="113年" sheetId="18" r:id="rId3"/>
    <sheet name="114年" sheetId="20" r:id="rId4"/>
  </sheets>
  <definedNames>
    <definedName name="_xlnm._FilterDatabase" localSheetId="1" hidden="1">'112年'!$A$1:$G$24</definedName>
    <definedName name="_xlnm._FilterDatabase" localSheetId="2" hidden="1">'113年'!$A$1:$G$24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18" l="1"/>
  <c r="E24" i="18"/>
  <c r="G23" i="18"/>
  <c r="E23" i="18"/>
  <c r="G22" i="18"/>
  <c r="E22" i="18"/>
  <c r="G21" i="18"/>
  <c r="E21" i="18"/>
  <c r="G20" i="18"/>
  <c r="E20" i="18"/>
  <c r="G19" i="18"/>
  <c r="E19" i="18"/>
  <c r="G18" i="18"/>
  <c r="E18" i="18"/>
  <c r="G17" i="18"/>
  <c r="E17" i="18"/>
  <c r="G16" i="18"/>
  <c r="E16" i="18"/>
  <c r="G15" i="18"/>
  <c r="E15" i="18"/>
  <c r="G14" i="18"/>
  <c r="E14" i="18"/>
  <c r="G13" i="18"/>
  <c r="E13" i="18"/>
  <c r="G12" i="18"/>
  <c r="E12" i="18"/>
  <c r="G11" i="18"/>
  <c r="E11" i="18"/>
  <c r="G10" i="18"/>
  <c r="E10" i="18"/>
  <c r="G9" i="18"/>
  <c r="E9" i="18"/>
  <c r="G8" i="18"/>
  <c r="E8" i="18"/>
  <c r="G7" i="18"/>
  <c r="E7" i="18"/>
  <c r="G6" i="18"/>
  <c r="E6" i="18"/>
  <c r="G5" i="18"/>
  <c r="E5" i="18"/>
  <c r="G6" i="17"/>
  <c r="G7" i="17"/>
  <c r="G8" i="17"/>
  <c r="G9" i="17"/>
  <c r="G10" i="17"/>
  <c r="G11" i="17"/>
  <c r="G12" i="17"/>
  <c r="G13" i="17"/>
  <c r="G14" i="17"/>
  <c r="G15" i="17"/>
  <c r="G16" i="17"/>
  <c r="G17" i="17"/>
  <c r="G18" i="17"/>
  <c r="G19" i="17"/>
  <c r="G20" i="17"/>
  <c r="G21" i="17"/>
  <c r="G22" i="17"/>
  <c r="G23" i="17"/>
  <c r="G24" i="17"/>
  <c r="G5" i="17"/>
  <c r="E6" i="17"/>
  <c r="E7" i="17"/>
  <c r="E8" i="17"/>
  <c r="E9" i="17"/>
  <c r="E10" i="17"/>
  <c r="E11" i="17"/>
  <c r="E12" i="17"/>
  <c r="E13" i="17"/>
  <c r="E14" i="17"/>
  <c r="E15" i="17"/>
  <c r="E16" i="17"/>
  <c r="E17" i="17"/>
  <c r="E18" i="17"/>
  <c r="E19" i="17"/>
  <c r="E20" i="17"/>
  <c r="E21" i="17"/>
  <c r="E22" i="17"/>
  <c r="E23" i="17"/>
  <c r="E24" i="17"/>
  <c r="E5" i="17"/>
  <c r="E22" i="16"/>
  <c r="G22" i="16"/>
  <c r="E24" i="16"/>
  <c r="G24" i="16"/>
  <c r="G19" i="16"/>
  <c r="E19" i="16"/>
  <c r="E14" i="16"/>
  <c r="G14" i="16"/>
  <c r="E12" i="16"/>
  <c r="G12" i="16"/>
  <c r="G5" i="16"/>
  <c r="E5" i="16"/>
  <c r="G23" i="16"/>
  <c r="E23" i="16"/>
  <c r="G21" i="16"/>
  <c r="E21" i="16"/>
  <c r="G20" i="16"/>
  <c r="E20" i="16"/>
  <c r="G18" i="16"/>
  <c r="E18" i="16"/>
  <c r="G17" i="16"/>
  <c r="E17" i="16"/>
  <c r="G16" i="16"/>
  <c r="E16" i="16"/>
  <c r="G15" i="16"/>
  <c r="E15" i="16"/>
  <c r="G13" i="16"/>
  <c r="E13" i="16"/>
  <c r="G11" i="16"/>
  <c r="E11" i="16"/>
  <c r="G10" i="16"/>
  <c r="E10" i="16"/>
  <c r="G9" i="16"/>
  <c r="E9" i="16"/>
  <c r="G8" i="16"/>
  <c r="E8" i="16"/>
  <c r="G7" i="16"/>
  <c r="E7" i="16"/>
  <c r="G6" i="16"/>
  <c r="E6" i="16"/>
</calcChain>
</file>

<file path=xl/sharedStrings.xml><?xml version="1.0" encoding="utf-8"?>
<sst xmlns="http://schemas.openxmlformats.org/spreadsheetml/2006/main" count="198" uniqueCount="159">
  <si>
    <t>男</t>
    <phoneticPr fontId="2" type="noConversion"/>
  </si>
  <si>
    <t>女</t>
    <phoneticPr fontId="2" type="noConversion"/>
  </si>
  <si>
    <t>演講日期</t>
    <phoneticPr fontId="2" type="noConversion"/>
  </si>
  <si>
    <t>演講主題</t>
    <phoneticPr fontId="2" type="noConversion"/>
  </si>
  <si>
    <t>參加人數</t>
    <phoneticPr fontId="2" type="noConversion"/>
  </si>
  <si>
    <t>總人數</t>
    <phoneticPr fontId="2" type="noConversion"/>
  </si>
  <si>
    <t>比例</t>
    <phoneticPr fontId="2" type="noConversion"/>
  </si>
  <si>
    <t>資料來源：人事室</t>
    <phoneticPr fontId="2" type="noConversion"/>
  </si>
  <si>
    <t>備註：
1.性別資料使用：因本會業務性質為政府採購與公共工程業務之督導協調，須進用具工程、土木、水利、經建等專業背景人員，以目前工程專業人員仍以男性居多，又上開訓練係包含全會各種訓練課程（含業務訓練及管理訓練），爰參訓人員人數較不固定。
2.應用深化：上開統計可作為本會每年度規劃訓練課程及邀請同仁參訓之參考。
3.未進行國際性別統計比較原因說明：茲考量其他國家政府組織型態、功能任務迥異，爰未能就與本會業務性質與角色功能完全相同之國外政府機關進行國際比較。</t>
    <phoneticPr fontId="2" type="noConversion"/>
  </si>
  <si>
    <t>表13</t>
    <phoneticPr fontId="2" type="noConversion"/>
  </si>
  <si>
    <t>新進人員講習</t>
    <phoneticPr fontId="2" type="noConversion"/>
  </si>
  <si>
    <t>111年本會辦理教育訓練性別比例一覽表</t>
    <phoneticPr fontId="2" type="noConversion"/>
  </si>
  <si>
    <t>111年3月30日</t>
    <phoneticPr fontId="2" type="noConversion"/>
  </si>
  <si>
    <t>品質與查核二三事</t>
    <phoneticPr fontId="2" type="noConversion"/>
  </si>
  <si>
    <t>111年3月29日</t>
    <phoneticPr fontId="2" type="noConversion"/>
  </si>
  <si>
    <t>經費結報系統-機關同仁報支項目申請及設定操作</t>
    <phoneticPr fontId="2" type="noConversion"/>
  </si>
  <si>
    <t>111年4月27日</t>
    <phoneticPr fontId="2" type="noConversion"/>
  </si>
  <si>
    <t>臺9線蘇花公路山區路段改善計畫工程碳管理經驗分享及展望</t>
    <phoneticPr fontId="2" type="noConversion"/>
  </si>
  <si>
    <t>性別主流化教育訓練「花漾女子」影片欣賞暨座談會</t>
    <phoneticPr fontId="2" type="noConversion"/>
  </si>
  <si>
    <t>EAP身心健康關懷講座「防疫及提升免疫力」</t>
    <phoneticPr fontId="2" type="noConversion"/>
  </si>
  <si>
    <t>111年4月28日</t>
    <phoneticPr fontId="2" type="noConversion"/>
  </si>
  <si>
    <t>111年5月9日</t>
    <phoneticPr fontId="2" type="noConversion"/>
  </si>
  <si>
    <t>111年度第1次資通安全教育訓練</t>
    <phoneticPr fontId="2" type="noConversion"/>
  </si>
  <si>
    <t>111年5月26日</t>
    <phoneticPr fontId="2" type="noConversion"/>
  </si>
  <si>
    <t>導入經費結報系統-出納單位報支項目申請及設定操作</t>
    <phoneticPr fontId="2" type="noConversion"/>
  </si>
  <si>
    <t>111年7月18日</t>
    <phoneticPr fontId="2" type="noConversion"/>
  </si>
  <si>
    <t>「公共工程品質管理訓練班」品質(監造)計畫習作審查案例說明會</t>
    <phoneticPr fontId="2" type="noConversion"/>
  </si>
  <si>
    <t>111年7月27日</t>
    <phoneticPr fontId="2" type="noConversion"/>
  </si>
  <si>
    <t>生態檢核落實情形及案例分享</t>
    <phoneticPr fontId="2" type="noConversion"/>
  </si>
  <si>
    <t>111年8月18日</t>
    <phoneticPr fontId="2" type="noConversion"/>
  </si>
  <si>
    <t>工程基礎攝影與構圖技巧</t>
    <phoneticPr fontId="2" type="noConversion"/>
  </si>
  <si>
    <t>111年8月23日</t>
    <phoneticPr fontId="2" type="noConversion"/>
  </si>
  <si>
    <t>EAP講座-直球面對職家壓力，掌握舒活人生要訣</t>
    <phoneticPr fontId="2" type="noConversion"/>
  </si>
  <si>
    <t>111年8月3日</t>
    <phoneticPr fontId="2" type="noConversion"/>
  </si>
  <si>
    <t>111年度ODF教育訓練</t>
    <phoneticPr fontId="2" type="noConversion"/>
  </si>
  <si>
    <t>111年9月6日</t>
    <phoneticPr fontId="2" type="noConversion"/>
  </si>
  <si>
    <t>政府組態基準及AD安全威脅與防護方案</t>
    <phoneticPr fontId="2" type="noConversion"/>
  </si>
  <si>
    <t>111年9月15日</t>
    <phoneticPr fontId="2" type="noConversion"/>
  </si>
  <si>
    <t>EAP專題講座「性別好友善，溝通更順暢」</t>
    <phoneticPr fontId="2" type="noConversion"/>
  </si>
  <si>
    <t>111年10月5日</t>
    <phoneticPr fontId="2" type="noConversion"/>
  </si>
  <si>
    <t>性平、兩公約暨身障者權利公約教育訓練(「無聲」影片欣賞)</t>
    <phoneticPr fontId="2" type="noConversion"/>
  </si>
  <si>
    <t>111年10月6日</t>
  </si>
  <si>
    <t>111年度文康聯誼暨環境教育訓練</t>
    <phoneticPr fontId="2" type="noConversion"/>
  </si>
  <si>
    <t>111年10月1日</t>
    <phoneticPr fontId="2" type="noConversion"/>
  </si>
  <si>
    <t>111年10月19日</t>
    <phoneticPr fontId="2" type="noConversion"/>
  </si>
  <si>
    <t>全民國防教育訓練-「鋼鐵勳章」影片欣賞</t>
    <phoneticPr fontId="2" type="noConversion"/>
  </si>
  <si>
    <t>行政中立教育訓練</t>
    <phoneticPr fontId="2" type="noConversion"/>
  </si>
  <si>
    <t>111年10月18日</t>
    <phoneticPr fontId="2" type="noConversion"/>
  </si>
  <si>
    <t>111年度第2次資通安全教育訓練</t>
    <phoneticPr fontId="2" type="noConversion"/>
  </si>
  <si>
    <t>112年本會辦理教育訓練性別比例一覽表</t>
    <phoneticPr fontId="2" type="noConversion"/>
  </si>
  <si>
    <t>112年性別主流化(CEDAW)電影院-厭世媽咪日記</t>
  </si>
  <si>
    <t>EAP健康專題講座-淺談暈眩與壓力因應</t>
  </si>
  <si>
    <t>112年度性騷擾防治宣導</t>
  </si>
  <si>
    <t>112年度性騷擾防治專題演講</t>
  </si>
  <si>
    <t>112年度性平暨兩公約（人權）教育訓練</t>
  </si>
  <si>
    <t>性平初階課程「同志權益保障」</t>
    <phoneticPr fontId="2" type="noConversion"/>
  </si>
  <si>
    <t>112年新進人員講習</t>
    <phoneticPr fontId="2" type="noConversion"/>
  </si>
  <si>
    <t>112年4月12日</t>
    <phoneticPr fontId="2" type="noConversion"/>
  </si>
  <si>
    <t>112年5月10日</t>
    <phoneticPr fontId="2" type="noConversion"/>
  </si>
  <si>
    <t>112年5月16日</t>
    <phoneticPr fontId="2" type="noConversion"/>
  </si>
  <si>
    <t>112年7月4日</t>
    <phoneticPr fontId="2" type="noConversion"/>
  </si>
  <si>
    <t>112年7月7日</t>
    <phoneticPr fontId="2" type="noConversion"/>
  </si>
  <si>
    <t>112年7月28日</t>
    <phoneticPr fontId="2" type="noConversion"/>
  </si>
  <si>
    <t>112年9月20日</t>
    <phoneticPr fontId="2" type="noConversion"/>
  </si>
  <si>
    <t>112年10月11日</t>
    <phoneticPr fontId="2" type="noConversion"/>
  </si>
  <si>
    <t>112年10月20日</t>
    <phoneticPr fontId="2" type="noConversion"/>
  </si>
  <si>
    <t>112年11月15日</t>
    <phoneticPr fontId="2" type="noConversion"/>
  </si>
  <si>
    <t>EAP專題講座：壓力紓解課程「職場平衡之道：工作、生活、和你」</t>
    <phoneticPr fontId="2" type="noConversion"/>
  </si>
  <si>
    <t>112年度全民國防教育訓練</t>
    <phoneticPr fontId="2" type="noConversion"/>
  </si>
  <si>
    <t>EAP專題講座：員工溝通協調暨職涯輔導課程</t>
    <phoneticPr fontId="2" type="noConversion"/>
  </si>
  <si>
    <t>112年6月28日</t>
    <phoneticPr fontId="2" type="noConversion"/>
  </si>
  <si>
    <t>112年度性騷擾防治宣導</t>
    <phoneticPr fontId="2" type="noConversion"/>
  </si>
  <si>
    <t>112年度性騷擾防治宣導(主管)</t>
    <phoneticPr fontId="2" type="noConversion"/>
  </si>
  <si>
    <t>法令之原理原則與解釋適用</t>
    <phoneticPr fontId="2" type="noConversion"/>
  </si>
  <si>
    <t>112年9月21日</t>
    <phoneticPr fontId="2" type="noConversion"/>
  </si>
  <si>
    <t>112年度第2次資通安全教育訓練「資安威脅衍生的風險與因應、社交工程防護實務」</t>
    <phoneticPr fontId="2" type="noConversion"/>
  </si>
  <si>
    <t>112年9月26日</t>
    <phoneticPr fontId="2" type="noConversion"/>
  </si>
  <si>
    <t>112年度第3次資通安全教育訓練「資安威脅衍生的風險與因應、社交工程防護實務」</t>
    <phoneticPr fontId="2" type="noConversion"/>
  </si>
  <si>
    <t>112年11月9日</t>
    <phoneticPr fontId="2" type="noConversion"/>
  </si>
  <si>
    <t>112年度ODF教育訓練</t>
    <phoneticPr fontId="2" type="noConversion"/>
  </si>
  <si>
    <t>112年12月28日</t>
    <phoneticPr fontId="2" type="noConversion"/>
  </si>
  <si>
    <t>112年12月29日</t>
    <phoneticPr fontId="2" type="noConversion"/>
  </si>
  <si>
    <t>112年經費結報系統教育訓練</t>
    <phoneticPr fontId="2" type="noConversion"/>
  </si>
  <si>
    <t>112年4月14日</t>
    <phoneticPr fontId="2" type="noConversion"/>
  </si>
  <si>
    <t>112年度第1次資通安全教育訓練-個資風險因應之道</t>
    <phoneticPr fontId="2" type="noConversion"/>
  </si>
  <si>
    <t>112年5月24日</t>
    <phoneticPr fontId="2" type="noConversion"/>
  </si>
  <si>
    <t>112年7月15日</t>
    <phoneticPr fontId="2" type="noConversion"/>
  </si>
  <si>
    <t>環境教育參訪</t>
    <phoneticPr fontId="2" type="noConversion"/>
  </si>
  <si>
    <t>備註：
1.性別資料使用：因本會業務性質為政府採購與公共工程業務之督導協調，須進用具工程、土木、水利、經建等專業背景人員，以目前工程專業人員仍以男性居多，又上開訓練係包含全會各種訓練課程（含業務訓練及管理訓練），爰參訓人員人數較不固定。
2.應用深化：上開統計可作為本會每年度規劃訓練課程及邀請同仁參訓之參考。
3.未進行國際性別統計比較原因說明：茲考量其他國家政府組織型態、功能任務迥異，爰未能就與本會業務性質與角色功能完全相同之國外政府機關進行國際比較。</t>
    <phoneticPr fontId="2" type="noConversion"/>
  </si>
  <si>
    <t>媒體溝通與新聞稿撰寫實戰專題講座</t>
    <phoneticPr fontId="2" type="noConversion"/>
  </si>
  <si>
    <t>113年3月13日</t>
    <phoneticPr fontId="2" type="noConversion"/>
  </si>
  <si>
    <t>113年經費結報系統教育訓練課程</t>
    <phoneticPr fontId="2" type="noConversion"/>
  </si>
  <si>
    <t>113年3月20日</t>
    <phoneticPr fontId="2" type="noConversion"/>
  </si>
  <si>
    <t>113年5月28日</t>
    <phoneticPr fontId="2" type="noConversion"/>
  </si>
  <si>
    <t>EAP理財講座：以終為始的退休規劃</t>
    <phoneticPr fontId="2" type="noConversion"/>
  </si>
  <si>
    <t>113年5月31日</t>
    <phoneticPr fontId="2" type="noConversion"/>
  </si>
  <si>
    <t>性平訓練「迷失安狄」性平電影院</t>
    <phoneticPr fontId="2" type="noConversion"/>
  </si>
  <si>
    <t>113年6月18日</t>
    <phoneticPr fontId="2" type="noConversion"/>
  </si>
  <si>
    <t>113年度第1次資通安全教育訓練：看清網路詐騙手法，教您防詐密招</t>
    <phoneticPr fontId="2" type="noConversion"/>
  </si>
  <si>
    <t>113年6月28日</t>
    <phoneticPr fontId="2" type="noConversion"/>
  </si>
  <si>
    <t>113年度資訊人員資通安全教育訓練：個資外洩與暗網情蒐、AI在資安上的運用</t>
    <phoneticPr fontId="2" type="noConversion"/>
  </si>
  <si>
    <t>113年7月5日</t>
    <phoneticPr fontId="2" type="noConversion"/>
  </si>
  <si>
    <t>近期公共工程品質管理及工程管理重要措施</t>
    <phoneticPr fontId="2" type="noConversion"/>
  </si>
  <si>
    <t>113年7月19日</t>
    <phoneticPr fontId="2" type="noConversion"/>
  </si>
  <si>
    <t>EAP法律講座：職場不法侵害，以職場性騷擾為中心</t>
    <phoneticPr fontId="2" type="noConversion"/>
  </si>
  <si>
    <t>新進人員講習教育訓練</t>
    <phoneticPr fontId="2" type="noConversion"/>
  </si>
  <si>
    <t>113年7月30日</t>
    <phoneticPr fontId="2" type="noConversion"/>
  </si>
  <si>
    <t>規劃設計監造階段工程技術專題</t>
    <phoneticPr fontId="2" type="noConversion"/>
  </si>
  <si>
    <t>113年8月1日</t>
    <phoneticPr fontId="2" type="noConversion"/>
  </si>
  <si>
    <t>新聞判斷與新聞寫作課程</t>
    <phoneticPr fontId="2" type="noConversion"/>
  </si>
  <si>
    <t>113年8月9日</t>
    <phoneticPr fontId="2" type="noConversion"/>
  </si>
  <si>
    <t>113年8月30日</t>
    <phoneticPr fontId="2" type="noConversion"/>
  </si>
  <si>
    <t>113年度性平暨兩公約、ICERD教育訓練：「虎紋少女」影片欣賞暨座談</t>
    <phoneticPr fontId="2" type="noConversion"/>
  </si>
  <si>
    <t>113年9月4日</t>
    <phoneticPr fontId="2" type="noConversion"/>
  </si>
  <si>
    <t>EAP身心健康講座：掌握情緒與壓力，提升工作效能的關鍵</t>
    <phoneticPr fontId="2" type="noConversion"/>
  </si>
  <si>
    <t>113年9月11日</t>
    <phoneticPr fontId="2" type="noConversion"/>
  </si>
  <si>
    <t>113年9月18日</t>
    <phoneticPr fontId="2" type="noConversion"/>
  </si>
  <si>
    <t>113年度第2次資通安全教育訓練：您的個資如何在暗網買賣、保護您的電腦及手機安全實務</t>
    <phoneticPr fontId="2" type="noConversion"/>
  </si>
  <si>
    <t>113年度全民國防暨性平教育訓練「花木蘭」影片欣賞暨座談</t>
    <phoneticPr fontId="2" type="noConversion"/>
  </si>
  <si>
    <t>113年9月19日</t>
    <phoneticPr fontId="2" type="noConversion"/>
  </si>
  <si>
    <t>113年10月17日</t>
    <phoneticPr fontId="2" type="noConversion"/>
  </si>
  <si>
    <t>113年11月12日</t>
    <phoneticPr fontId="2" type="noConversion"/>
  </si>
  <si>
    <t>數位科技在政府採購審計之應用</t>
    <phoneticPr fontId="2" type="noConversion"/>
  </si>
  <si>
    <t>113年12月5日</t>
    <phoneticPr fontId="2" type="noConversion"/>
  </si>
  <si>
    <t>113年度第3次資通安全教育訓練：看清網路詐騙手法，教您防詐密招</t>
    <phoneticPr fontId="2" type="noConversion"/>
  </si>
  <si>
    <t>113年12月27日</t>
    <phoneticPr fontId="2" type="noConversion"/>
  </si>
  <si>
    <t>113年度ODF教育訓練</t>
    <phoneticPr fontId="2" type="noConversion"/>
  </si>
  <si>
    <t>113年本會辦理教育訓練性別比例一覽表</t>
    <phoneticPr fontId="2" type="noConversion"/>
  </si>
  <si>
    <t>114年本會辦理教育訓練性別比例一覽表</t>
    <phoneticPr fontId="2" type="noConversion"/>
  </si>
  <si>
    <t>公文撰擬新法及案例分享</t>
  </si>
  <si>
    <t>性平電影院-《兩萬種蜜蜂》(電影)</t>
  </si>
  <si>
    <t>主管共識營</t>
  </si>
  <si>
    <t>技師技術服務專業訓練講習</t>
  </si>
  <si>
    <t>新進人員教育訓練</t>
  </si>
  <si>
    <t>兩公約ICEARD「白日青春」(電影)</t>
  </si>
  <si>
    <t>CEDAW課程(郭玲惠老師)</t>
  </si>
  <si>
    <t>國防教育訓練「女王」(電影)</t>
  </si>
  <si>
    <t>「ESG永續報告書與政府採購應用」教育訓練</t>
  </si>
  <si>
    <t>Ai智慧搜尋及諮詢應用分享</t>
  </si>
  <si>
    <t>擺脫框架-無腳本演習打造真實應變能力</t>
  </si>
  <si>
    <t>環境教育</t>
  </si>
  <si>
    <t>114年3月26日</t>
    <phoneticPr fontId="2" type="noConversion"/>
  </si>
  <si>
    <t>114年5月12日</t>
    <phoneticPr fontId="2" type="noConversion"/>
  </si>
  <si>
    <t>114年7月10日</t>
    <phoneticPr fontId="2" type="noConversion"/>
  </si>
  <si>
    <t>114年7月24日</t>
    <phoneticPr fontId="2" type="noConversion"/>
  </si>
  <si>
    <t>114年7月29日</t>
    <phoneticPr fontId="2" type="noConversion"/>
  </si>
  <si>
    <t>114年7月31日</t>
    <phoneticPr fontId="2" type="noConversion"/>
  </si>
  <si>
    <t>114年8月18日</t>
    <phoneticPr fontId="2" type="noConversion"/>
  </si>
  <si>
    <t>114年10月14日</t>
    <phoneticPr fontId="2" type="noConversion"/>
  </si>
  <si>
    <t>114年4月29日</t>
    <phoneticPr fontId="2" type="noConversion"/>
  </si>
  <si>
    <t>114年4月10日</t>
    <phoneticPr fontId="2" type="noConversion"/>
  </si>
  <si>
    <t>114年2月13日</t>
    <phoneticPr fontId="2" type="noConversion"/>
  </si>
  <si>
    <t>114年5月19日</t>
    <phoneticPr fontId="2" type="noConversion"/>
  </si>
  <si>
    <t>114年4月24日</t>
    <phoneticPr fontId="2" type="noConversion"/>
  </si>
  <si>
    <t>114年8月11日</t>
    <phoneticPr fontId="2" type="noConversion"/>
  </si>
  <si>
    <t>(EAP)身心健康講座：職場不法侵害</t>
    <phoneticPr fontId="2" type="noConversion"/>
  </si>
  <si>
    <t>(EAP)職場溝通講座</t>
    <phoneticPr fontId="2" type="noConversion"/>
  </si>
  <si>
    <t>114年9月10日</t>
    <phoneticPr fontId="2" type="noConversion"/>
  </si>
  <si>
    <t>理財講座</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</si>
</sst>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name val="新細明體"/>
      <family val="1"/>
      <charset val="136"/>
    </font>
    <font>
      <sz val="12"/>
      <name val="新細明體"/>
      <family val="1"/>
      <charset val="136"/>
    </font>
    <font>
      <sz val="9"/>
      <name val="新細明體"/>
      <family val="1"/>
      <charset val="136"/>
    </font>
    <font>
      <sz val="12"/>
      <name val="標楷體"/>
      <family val="4"/>
      <charset val="136"/>
    </font>
    <font>
      <sz val="13"/>
      <name val="標楷體"/>
      <family val="4"/>
      <charset val="136"/>
    </font>
    <font>
      <sz val="13"/>
      <name val="新細明體"/>
      <family val="1"/>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4"/>
      <name val="標楷體"/>
      <family val="4"/>
      <charset val="136"/>
    </font>
    <font>
      <b/>
      <sz val="14"/>
      <name val="標楷體"/>
      <family val="4"/>
      <charset val="136"/>
    </font>
    <font>
      <sz val="12"/>
      <color rgb="FF000000"/>
      <name val="標楷體"/>
      <family val="4"/>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3">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1" fillId="0" borderId="0">
      <alignment vertical="center"/>
    </xf>
    <xf numFmtId="0" fontId="10" fillId="16" borderId="0" applyNumberFormat="0" applyBorder="0" applyAlignment="0" applyProtection="0">
      <alignment vertical="center"/>
    </xf>
    <xf numFmtId="0" fontId="11" fillId="0" borderId="1" applyNumberFormat="0" applyFill="0" applyAlignment="0" applyProtection="0">
      <alignment vertical="center"/>
    </xf>
    <xf numFmtId="0" fontId="12" fillId="4" borderId="0" applyNumberFormat="0" applyBorder="0" applyAlignment="0" applyProtection="0">
      <alignment vertical="center"/>
    </xf>
    <xf numFmtId="0" fontId="13" fillId="17" borderId="2" applyNumberFormat="0" applyAlignment="0" applyProtection="0">
      <alignment vertical="center"/>
    </xf>
    <xf numFmtId="0" fontId="14" fillId="0" borderId="3" applyNumberFormat="0" applyFill="0" applyAlignment="0" applyProtection="0">
      <alignment vertical="center"/>
    </xf>
    <xf numFmtId="0" fontId="9" fillId="18" borderId="4" applyNumberFormat="0" applyFont="0" applyAlignment="0" applyProtection="0">
      <alignment vertical="center"/>
    </xf>
    <xf numFmtId="0" fontId="15" fillId="0" borderId="0" applyNumberFormat="0" applyFill="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2"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7" borderId="2" applyNumberFormat="0" applyAlignment="0" applyProtection="0">
      <alignment vertical="center"/>
    </xf>
    <xf numFmtId="0" fontId="21" fillId="17" borderId="8" applyNumberFormat="0" applyAlignment="0" applyProtection="0">
      <alignment vertical="center"/>
    </xf>
    <xf numFmtId="0" fontId="22" fillId="23" borderId="9" applyNumberFormat="0" applyAlignment="0" applyProtection="0">
      <alignment vertical="center"/>
    </xf>
    <xf numFmtId="0" fontId="23" fillId="3" borderId="0" applyNumberFormat="0" applyBorder="0" applyAlignment="0" applyProtection="0">
      <alignment vertical="center"/>
    </xf>
    <xf numFmtId="0" fontId="6" fillId="0" borderId="0" applyNumberFormat="0" applyFill="0" applyBorder="0" applyAlignment="0" applyProtection="0">
      <alignment vertical="center"/>
    </xf>
  </cellStyleXfs>
  <cellXfs count="31">
    <xf numFmtId="0" fontId="0" fillId="0" borderId="0" xfId="0"/>
    <xf numFmtId="0" fontId="3" fillId="0" borderId="0" xfId="19" applyFont="1">
      <alignment vertical="center"/>
    </xf>
    <xf numFmtId="0" fontId="3" fillId="0" borderId="0" xfId="19" applyFont="1" applyAlignment="1">
      <alignment vertical="center" wrapText="1"/>
    </xf>
    <xf numFmtId="10" fontId="3" fillId="0" borderId="0" xfId="19" applyNumberFormat="1" applyFont="1">
      <alignment vertical="center"/>
    </xf>
    <xf numFmtId="0" fontId="3" fillId="0" borderId="10" xfId="0" applyFont="1" applyBorder="1" applyAlignment="1">
      <alignment horizontal="left" vertical="center" wrapText="1"/>
    </xf>
    <xf numFmtId="0" fontId="3" fillId="0" borderId="0" xfId="0" applyFont="1"/>
    <xf numFmtId="0" fontId="3" fillId="0" borderId="11" xfId="0" applyFont="1" applyBorder="1" applyAlignment="1">
      <alignment horizontal="left" vertical="center" wrapText="1"/>
    </xf>
    <xf numFmtId="0" fontId="24" fillId="0" borderId="0" xfId="19" applyFont="1" applyAlignment="1">
      <alignment horizontal="center" vertical="center"/>
    </xf>
    <xf numFmtId="0" fontId="3" fillId="0" borderId="10" xfId="19" applyFont="1" applyBorder="1">
      <alignment vertical="center"/>
    </xf>
    <xf numFmtId="10" fontId="3" fillId="0" borderId="10" xfId="19" applyNumberFormat="1" applyFont="1" applyBorder="1">
      <alignment vertical="center"/>
    </xf>
    <xf numFmtId="0" fontId="3" fillId="0" borderId="11" xfId="19" applyFont="1" applyBorder="1">
      <alignment vertical="center"/>
    </xf>
    <xf numFmtId="10" fontId="3" fillId="0" borderId="11" xfId="19" applyNumberFormat="1" applyFont="1" applyBorder="1">
      <alignment vertical="center"/>
    </xf>
    <xf numFmtId="0" fontId="3" fillId="0" borderId="10" xfId="0" applyFont="1" applyBorder="1" applyAlignment="1">
      <alignment vertical="center" wrapText="1"/>
    </xf>
    <xf numFmtId="0" fontId="3"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3" fillId="0" borderId="10" xfId="0" applyFont="1" applyBorder="1" applyAlignment="1">
      <alignment vertical="center"/>
    </xf>
    <xf numFmtId="10" fontId="3" fillId="0" borderId="0" xfId="19" applyNumberFormat="1" applyFont="1" applyAlignment="1">
      <alignment horizontal="right" vertical="center"/>
    </xf>
    <xf numFmtId="0" fontId="4" fillId="0" borderId="10" xfId="19" applyFont="1" applyBorder="1" applyAlignment="1">
      <alignment horizontal="center" vertical="center"/>
    </xf>
    <xf numFmtId="0" fontId="3" fillId="0" borderId="12" xfId="19" applyFont="1" applyBorder="1" applyAlignment="1">
      <alignment horizontal="left" vertical="center" wrapText="1"/>
    </xf>
    <xf numFmtId="0" fontId="4" fillId="0" borderId="12" xfId="19" applyFont="1" applyBorder="1" applyAlignment="1">
      <alignment horizontal="center" vertical="center"/>
    </xf>
    <xf numFmtId="10" fontId="4" fillId="0" borderId="10" xfId="19" applyNumberFormat="1" applyFont="1" applyBorder="1" applyAlignment="1">
      <alignment horizontal="center" vertical="center"/>
    </xf>
    <xf numFmtId="0" fontId="24" fillId="0" borderId="0" xfId="19" applyFont="1" applyAlignment="1">
      <alignment horizontal="center" vertical="center" wrapText="1"/>
    </xf>
    <xf numFmtId="0" fontId="0" fillId="0" borderId="0" xfId="0" applyAlignment="1">
      <alignment wrapText="1"/>
    </xf>
    <xf numFmtId="0" fontId="3" fillId="0" borderId="10" xfId="19" applyFont="1" applyBorder="1" applyAlignment="1">
      <alignment horizontal="left" vertical="center" wrapText="1"/>
    </xf>
    <xf numFmtId="0" fontId="1" fillId="0" borderId="0" xfId="0" applyFont="1"/>
    <xf numFmtId="0" fontId="25" fillId="0" borderId="0" xfId="19" applyFont="1" applyAlignment="1">
      <alignment horizontal="center" vertical="center"/>
    </xf>
    <xf numFmtId="0" fontId="4" fillId="0" borderId="10" xfId="19" applyFont="1" applyBorder="1" applyAlignment="1">
      <alignment horizontal="center" vertical="center"/>
    </xf>
    <xf numFmtId="0" fontId="5" fillId="0" borderId="10" xfId="19" applyFont="1" applyBorder="1" applyAlignment="1">
      <alignment horizontal="center" vertical="center"/>
    </xf>
    <xf numFmtId="0" fontId="4" fillId="0" borderId="10" xfId="19" applyFont="1" applyBorder="1" applyAlignment="1">
      <alignment horizontal="center" vertical="center" wrapText="1"/>
    </xf>
    <xf numFmtId="0" fontId="5" fillId="0" borderId="10" xfId="19" applyFont="1" applyBorder="1" applyAlignment="1">
      <alignment horizontal="center" vertical="center" wrapText="1"/>
    </xf>
    <xf numFmtId="0" fontId="3" fillId="0" borderId="0" xfId="0" applyFont="1" applyAlignment="1">
      <alignment vertical="top" wrapText="1"/>
    </xf>
  </cellXfs>
  <cellStyles count="43">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一般_本會辦理教育訓練性別比例一覽表xls" xfId="19" xr:uid="{519B26B1-DE82-46FC-A7F8-ADDD26312D3C}"/>
    <cellStyle name="中等" xfId="20" builtinId="28" customBuiltin="1"/>
    <cellStyle name="合計" xfId="21" builtinId="25" customBuiltin="1"/>
    <cellStyle name="好" xfId="22" builtinId="26" customBuiltin="1"/>
    <cellStyle name="計算方式" xfId="23" builtinId="22" customBuiltin="1"/>
    <cellStyle name="連結的儲存格" xfId="24" builtinId="24" customBuiltin="1"/>
    <cellStyle name="備註" xfId="25" builtinId="10" customBuiltin="1"/>
    <cellStyle name="說明文字" xfId="26" builtinId="53" customBuiltin="1"/>
    <cellStyle name="輔色1" xfId="27" builtinId="29" customBuiltin="1"/>
    <cellStyle name="輔色2" xfId="28" builtinId="33" customBuiltin="1"/>
    <cellStyle name="輔色3" xfId="29" builtinId="37" customBuiltin="1"/>
    <cellStyle name="輔色4" xfId="30" builtinId="41" customBuiltin="1"/>
    <cellStyle name="輔色5" xfId="31" builtinId="45" customBuiltin="1"/>
    <cellStyle name="輔色6" xfId="32" builtinId="49" customBuiltin="1"/>
    <cellStyle name="標題" xfId="33" builtinId="15" customBuiltin="1"/>
    <cellStyle name="標題 1" xfId="34" builtinId="16" customBuiltin="1"/>
    <cellStyle name="標題 2" xfId="35" builtinId="17" customBuiltin="1"/>
    <cellStyle name="標題 3" xfId="36" builtinId="18" customBuiltin="1"/>
    <cellStyle name="標題 4" xfId="37" builtinId="19" customBuiltin="1"/>
    <cellStyle name="輸入" xfId="38" builtinId="20" customBuiltin="1"/>
    <cellStyle name="輸出" xfId="39" builtinId="21" customBuiltin="1"/>
    <cellStyle name="檢查儲存格" xfId="40" builtinId="23" customBuiltin="1"/>
    <cellStyle name="壞" xfId="41" builtinId="27" customBuiltin="1"/>
    <cellStyle name="警告文字"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FD5ED-55BE-4E13-A0F9-3D12640B1E78}">
  <dimension ref="A1:G27"/>
  <sheetViews>
    <sheetView topLeftCell="A16" workbookViewId="0">
      <selection activeCell="G5" sqref="G5"/>
    </sheetView>
  </sheetViews>
  <sheetFormatPr defaultRowHeight="16.5" x14ac:dyDescent="0.25"/>
  <cols>
    <col min="1" max="1" width="16.875" customWidth="1"/>
    <col min="2" max="2" width="31.875" customWidth="1"/>
    <col min="3" max="3" width="9.875" customWidth="1"/>
    <col min="4" max="4" width="6.25" customWidth="1"/>
    <col min="5" max="5" width="9" customWidth="1"/>
    <col min="6" max="6" width="6.25" customWidth="1"/>
    <col min="7" max="7" width="12.125" customWidth="1"/>
  </cols>
  <sheetData>
    <row r="1" spans="1:7" ht="19.5" x14ac:dyDescent="0.25">
      <c r="A1" s="25" t="s">
        <v>11</v>
      </c>
      <c r="B1" s="25"/>
      <c r="C1" s="25"/>
      <c r="D1" s="25"/>
      <c r="E1" s="25"/>
      <c r="F1" s="25"/>
      <c r="G1" s="25"/>
    </row>
    <row r="2" spans="1:7" ht="19.5" x14ac:dyDescent="0.25">
      <c r="A2" s="7"/>
      <c r="B2" s="7"/>
      <c r="C2" s="7"/>
      <c r="D2" s="7"/>
      <c r="E2" s="7"/>
      <c r="F2" s="7"/>
      <c r="G2" s="16" t="s">
        <v>9</v>
      </c>
    </row>
    <row r="3" spans="1:7" ht="21" customHeight="1" x14ac:dyDescent="0.25">
      <c r="A3" s="26" t="s">
        <v>2</v>
      </c>
      <c r="B3" s="28" t="s">
        <v>3</v>
      </c>
      <c r="C3" s="26" t="s">
        <v>4</v>
      </c>
      <c r="D3" s="26"/>
      <c r="E3" s="26"/>
      <c r="F3" s="26"/>
      <c r="G3" s="26"/>
    </row>
    <row r="4" spans="1:7" ht="21" customHeight="1" x14ac:dyDescent="0.25">
      <c r="A4" s="27"/>
      <c r="B4" s="29"/>
      <c r="C4" s="17" t="s">
        <v>5</v>
      </c>
      <c r="D4" s="17" t="s">
        <v>0</v>
      </c>
      <c r="E4" s="20" t="s">
        <v>6</v>
      </c>
      <c r="F4" s="17" t="s">
        <v>1</v>
      </c>
      <c r="G4" s="20" t="s">
        <v>6</v>
      </c>
    </row>
    <row r="5" spans="1:7" ht="36" customHeight="1" x14ac:dyDescent="0.25">
      <c r="A5" s="6" t="s">
        <v>14</v>
      </c>
      <c r="B5" s="18" t="s">
        <v>15</v>
      </c>
      <c r="C5" s="19">
        <v>24</v>
      </c>
      <c r="D5" s="10">
        <v>8</v>
      </c>
      <c r="E5" s="11">
        <f t="shared" ref="E5:E23" si="0">SUM(D5/C5)</f>
        <v>0.33333333333333331</v>
      </c>
      <c r="F5" s="10">
        <v>16</v>
      </c>
      <c r="G5" s="11">
        <f t="shared" ref="G5:G23" si="1">SUM(F5/C5)</f>
        <v>0.66666666666666663</v>
      </c>
    </row>
    <row r="6" spans="1:7" ht="21.6" customHeight="1" x14ac:dyDescent="0.25">
      <c r="A6" s="4" t="s">
        <v>12</v>
      </c>
      <c r="B6" s="12" t="s">
        <v>13</v>
      </c>
      <c r="C6" s="13">
        <v>41</v>
      </c>
      <c r="D6" s="8">
        <v>27</v>
      </c>
      <c r="E6" s="9">
        <f t="shared" si="0"/>
        <v>0.65853658536585369</v>
      </c>
      <c r="F6" s="8">
        <v>14</v>
      </c>
      <c r="G6" s="9">
        <f t="shared" si="1"/>
        <v>0.34146341463414637</v>
      </c>
    </row>
    <row r="7" spans="1:7" ht="21.6" customHeight="1" x14ac:dyDescent="0.25">
      <c r="A7" s="4" t="s">
        <v>12</v>
      </c>
      <c r="B7" s="12" t="s">
        <v>10</v>
      </c>
      <c r="C7" s="13">
        <v>17</v>
      </c>
      <c r="D7" s="8">
        <v>6</v>
      </c>
      <c r="E7" s="9">
        <f t="shared" si="0"/>
        <v>0.35294117647058826</v>
      </c>
      <c r="F7" s="8">
        <v>11</v>
      </c>
      <c r="G7" s="9">
        <f t="shared" si="1"/>
        <v>0.6470588235294118</v>
      </c>
    </row>
    <row r="8" spans="1:7" ht="38.450000000000003" customHeight="1" x14ac:dyDescent="0.25">
      <c r="A8" s="4" t="s">
        <v>16</v>
      </c>
      <c r="B8" s="12" t="s">
        <v>17</v>
      </c>
      <c r="C8" s="13">
        <v>70</v>
      </c>
      <c r="D8" s="8">
        <v>42</v>
      </c>
      <c r="E8" s="9">
        <f t="shared" si="0"/>
        <v>0.6</v>
      </c>
      <c r="F8" s="8">
        <v>28</v>
      </c>
      <c r="G8" s="9">
        <f t="shared" si="1"/>
        <v>0.4</v>
      </c>
    </row>
    <row r="9" spans="1:7" ht="33" x14ac:dyDescent="0.25">
      <c r="A9" s="4" t="s">
        <v>20</v>
      </c>
      <c r="B9" s="12" t="s">
        <v>18</v>
      </c>
      <c r="C9" s="13">
        <v>79</v>
      </c>
      <c r="D9" s="8">
        <v>45</v>
      </c>
      <c r="E9" s="9">
        <f t="shared" si="0"/>
        <v>0.569620253164557</v>
      </c>
      <c r="F9" s="8">
        <v>34</v>
      </c>
      <c r="G9" s="9">
        <f t="shared" si="1"/>
        <v>0.43037974683544306</v>
      </c>
    </row>
    <row r="10" spans="1:7" ht="33" x14ac:dyDescent="0.25">
      <c r="A10" s="4" t="s">
        <v>21</v>
      </c>
      <c r="B10" s="12" t="s">
        <v>19</v>
      </c>
      <c r="C10" s="14">
        <v>65</v>
      </c>
      <c r="D10" s="8">
        <v>33</v>
      </c>
      <c r="E10" s="9">
        <f t="shared" si="0"/>
        <v>0.50769230769230766</v>
      </c>
      <c r="F10" s="8">
        <v>32</v>
      </c>
      <c r="G10" s="9">
        <f t="shared" si="1"/>
        <v>0.49230769230769234</v>
      </c>
    </row>
    <row r="11" spans="1:7" ht="21.6" customHeight="1" x14ac:dyDescent="0.25">
      <c r="A11" s="4" t="s">
        <v>23</v>
      </c>
      <c r="B11" s="15" t="s">
        <v>22</v>
      </c>
      <c r="C11" s="14">
        <v>78</v>
      </c>
      <c r="D11" s="8">
        <v>40</v>
      </c>
      <c r="E11" s="9">
        <f t="shared" si="0"/>
        <v>0.51282051282051277</v>
      </c>
      <c r="F11" s="8">
        <v>38</v>
      </c>
      <c r="G11" s="9">
        <f t="shared" si="1"/>
        <v>0.48717948717948717</v>
      </c>
    </row>
    <row r="12" spans="1:7" ht="37.15" customHeight="1" x14ac:dyDescent="0.25">
      <c r="A12" s="4" t="s">
        <v>25</v>
      </c>
      <c r="B12" s="12" t="s">
        <v>24</v>
      </c>
      <c r="C12" s="14">
        <v>10</v>
      </c>
      <c r="D12" s="8">
        <v>2</v>
      </c>
      <c r="E12" s="9">
        <f t="shared" si="0"/>
        <v>0.2</v>
      </c>
      <c r="F12" s="8">
        <v>8</v>
      </c>
      <c r="G12" s="9">
        <f t="shared" si="1"/>
        <v>0.8</v>
      </c>
    </row>
    <row r="13" spans="1:7" ht="33" x14ac:dyDescent="0.25">
      <c r="A13" s="4" t="s">
        <v>27</v>
      </c>
      <c r="B13" s="12" t="s">
        <v>26</v>
      </c>
      <c r="C13" s="13">
        <v>13</v>
      </c>
      <c r="D13" s="8">
        <v>12</v>
      </c>
      <c r="E13" s="9">
        <f t="shared" si="0"/>
        <v>0.92307692307692313</v>
      </c>
      <c r="F13" s="8">
        <v>1</v>
      </c>
      <c r="G13" s="9">
        <f t="shared" si="1"/>
        <v>7.6923076923076927E-2</v>
      </c>
    </row>
    <row r="14" spans="1:7" ht="36.950000000000003" customHeight="1" x14ac:dyDescent="0.25">
      <c r="A14" s="4" t="s">
        <v>33</v>
      </c>
      <c r="B14" s="12" t="s">
        <v>32</v>
      </c>
      <c r="C14" s="13">
        <v>82</v>
      </c>
      <c r="D14" s="8">
        <v>38</v>
      </c>
      <c r="E14" s="9">
        <f t="shared" si="0"/>
        <v>0.46341463414634149</v>
      </c>
      <c r="F14" s="8">
        <v>44</v>
      </c>
      <c r="G14" s="9">
        <f t="shared" si="1"/>
        <v>0.53658536585365857</v>
      </c>
    </row>
    <row r="15" spans="1:7" ht="20.45" customHeight="1" x14ac:dyDescent="0.25">
      <c r="A15" s="4" t="s">
        <v>29</v>
      </c>
      <c r="B15" s="15" t="s">
        <v>28</v>
      </c>
      <c r="C15" s="14">
        <v>70</v>
      </c>
      <c r="D15" s="8">
        <v>64</v>
      </c>
      <c r="E15" s="9">
        <f t="shared" si="0"/>
        <v>0.91428571428571426</v>
      </c>
      <c r="F15" s="8">
        <v>6</v>
      </c>
      <c r="G15" s="9">
        <f t="shared" si="1"/>
        <v>8.5714285714285715E-2</v>
      </c>
    </row>
    <row r="16" spans="1:7" ht="20.45" customHeight="1" x14ac:dyDescent="0.25">
      <c r="A16" s="4" t="s">
        <v>31</v>
      </c>
      <c r="B16" s="15" t="s">
        <v>30</v>
      </c>
      <c r="C16" s="14">
        <v>64</v>
      </c>
      <c r="D16" s="8">
        <v>42</v>
      </c>
      <c r="E16" s="9">
        <f>SUM(D16/C16)</f>
        <v>0.65625</v>
      </c>
      <c r="F16" s="8">
        <v>22</v>
      </c>
      <c r="G16" s="9">
        <f>SUM(F16/C16)</f>
        <v>0.34375</v>
      </c>
    </row>
    <row r="17" spans="1:7" ht="20.45" customHeight="1" x14ac:dyDescent="0.25">
      <c r="A17" s="4" t="s">
        <v>35</v>
      </c>
      <c r="B17" s="12" t="s">
        <v>34</v>
      </c>
      <c r="C17" s="14">
        <v>172</v>
      </c>
      <c r="D17" s="8">
        <v>96</v>
      </c>
      <c r="E17" s="9">
        <f>SUM(D17/C17)</f>
        <v>0.55813953488372092</v>
      </c>
      <c r="F17" s="8">
        <v>76</v>
      </c>
      <c r="G17" s="9">
        <f>SUM(F17/C17)</f>
        <v>0.44186046511627908</v>
      </c>
    </row>
    <row r="18" spans="1:7" ht="33" x14ac:dyDescent="0.25">
      <c r="A18" s="4" t="s">
        <v>37</v>
      </c>
      <c r="B18" s="12" t="s">
        <v>36</v>
      </c>
      <c r="C18" s="13">
        <v>9</v>
      </c>
      <c r="D18" s="8">
        <v>8</v>
      </c>
      <c r="E18" s="9">
        <f>SUM(D18/C18)</f>
        <v>0.88888888888888884</v>
      </c>
      <c r="F18" s="8">
        <v>1</v>
      </c>
      <c r="G18" s="9">
        <f>SUM(F18/C18)</f>
        <v>0.1111111111111111</v>
      </c>
    </row>
    <row r="19" spans="1:7" ht="36" customHeight="1" x14ac:dyDescent="0.25">
      <c r="A19" s="4" t="s">
        <v>43</v>
      </c>
      <c r="B19" s="12" t="s">
        <v>42</v>
      </c>
      <c r="C19" s="13">
        <v>19</v>
      </c>
      <c r="D19" s="8">
        <v>9</v>
      </c>
      <c r="E19" s="9">
        <f>SUM(D19/C19)</f>
        <v>0.47368421052631576</v>
      </c>
      <c r="F19" s="8">
        <v>10</v>
      </c>
      <c r="G19" s="9">
        <f>SUM(F19/C19)</f>
        <v>0.52631578947368418</v>
      </c>
    </row>
    <row r="20" spans="1:7" ht="36" customHeight="1" x14ac:dyDescent="0.25">
      <c r="A20" s="4" t="s">
        <v>39</v>
      </c>
      <c r="B20" s="12" t="s">
        <v>38</v>
      </c>
      <c r="C20" s="13">
        <v>89</v>
      </c>
      <c r="D20" s="8">
        <v>41</v>
      </c>
      <c r="E20" s="9">
        <f>SUM(D20/C20)</f>
        <v>0.4606741573033708</v>
      </c>
      <c r="F20" s="8">
        <v>48</v>
      </c>
      <c r="G20" s="9">
        <f>SUM(F20/C20)</f>
        <v>0.5393258426966292</v>
      </c>
    </row>
    <row r="21" spans="1:7" ht="52.15" customHeight="1" x14ac:dyDescent="0.25">
      <c r="A21" s="4" t="s">
        <v>41</v>
      </c>
      <c r="B21" s="12" t="s">
        <v>40</v>
      </c>
      <c r="C21" s="13">
        <v>71</v>
      </c>
      <c r="D21" s="8">
        <v>29</v>
      </c>
      <c r="E21" s="9">
        <f t="shared" si="0"/>
        <v>0.40845070422535212</v>
      </c>
      <c r="F21" s="8">
        <v>42</v>
      </c>
      <c r="G21" s="9">
        <f t="shared" si="1"/>
        <v>0.59154929577464788</v>
      </c>
    </row>
    <row r="22" spans="1:7" ht="34.9" customHeight="1" x14ac:dyDescent="0.25">
      <c r="A22" s="4" t="s">
        <v>47</v>
      </c>
      <c r="B22" s="12" t="s">
        <v>48</v>
      </c>
      <c r="C22" s="13">
        <v>124</v>
      </c>
      <c r="D22" s="8">
        <v>69</v>
      </c>
      <c r="E22" s="9">
        <f t="shared" si="0"/>
        <v>0.55645161290322576</v>
      </c>
      <c r="F22" s="8">
        <v>55</v>
      </c>
      <c r="G22" s="9">
        <f t="shared" si="1"/>
        <v>0.44354838709677419</v>
      </c>
    </row>
    <row r="23" spans="1:7" ht="37.5" customHeight="1" x14ac:dyDescent="0.25">
      <c r="A23" s="4" t="s">
        <v>44</v>
      </c>
      <c r="B23" s="12" t="s">
        <v>45</v>
      </c>
      <c r="C23" s="13">
        <v>115</v>
      </c>
      <c r="D23" s="8">
        <v>58</v>
      </c>
      <c r="E23" s="9">
        <f t="shared" si="0"/>
        <v>0.5043478260869565</v>
      </c>
      <c r="F23" s="8">
        <v>57</v>
      </c>
      <c r="G23" s="9">
        <f t="shared" si="1"/>
        <v>0.4956521739130435</v>
      </c>
    </row>
    <row r="24" spans="1:7" ht="21.6" customHeight="1" x14ac:dyDescent="0.25">
      <c r="A24" s="4" t="s">
        <v>44</v>
      </c>
      <c r="B24" s="12" t="s">
        <v>46</v>
      </c>
      <c r="C24" s="13">
        <v>115</v>
      </c>
      <c r="D24" s="8">
        <v>58</v>
      </c>
      <c r="E24" s="9">
        <f>SUM(D24/C24)</f>
        <v>0.5043478260869565</v>
      </c>
      <c r="F24" s="8">
        <v>58</v>
      </c>
      <c r="G24" s="9">
        <f>SUM(F24/C24)</f>
        <v>0.5043478260869565</v>
      </c>
    </row>
    <row r="25" spans="1:7" ht="21.6" customHeight="1" x14ac:dyDescent="0.25">
      <c r="A25" s="4"/>
      <c r="B25" s="12"/>
      <c r="C25" s="13"/>
      <c r="D25" s="8"/>
      <c r="E25" s="9"/>
      <c r="F25" s="8"/>
      <c r="G25" s="9"/>
    </row>
    <row r="26" spans="1:7" x14ac:dyDescent="0.25">
      <c r="A26" s="5" t="s">
        <v>7</v>
      </c>
      <c r="B26" s="2"/>
      <c r="C26" s="1"/>
      <c r="D26" s="1"/>
      <c r="E26" s="3"/>
      <c r="F26" s="1"/>
      <c r="G26" s="3"/>
    </row>
    <row r="27" spans="1:7" x14ac:dyDescent="0.25">
      <c r="A27" s="30" t="s">
        <v>8</v>
      </c>
      <c r="B27" s="30"/>
      <c r="C27" s="30"/>
      <c r="D27" s="30"/>
      <c r="E27" s="30"/>
      <c r="F27" s="30"/>
      <c r="G27" s="30"/>
    </row>
  </sheetData>
  <mergeCells count="5">
    <mergeCell ref="A1:G1"/>
    <mergeCell ref="A3:A4"/>
    <mergeCell ref="B3:B4"/>
    <mergeCell ref="C3:G3"/>
    <mergeCell ref="A27:G27"/>
  </mergeCells>
  <phoneticPr fontId="2" type="noConversion"/>
  <pageMargins left="0.52" right="0.38"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4EDD3-CF50-467B-807F-1A80E1801E88}">
  <dimension ref="A1:G27"/>
  <sheetViews>
    <sheetView topLeftCell="A11" workbookViewId="0">
      <selection activeCell="B14" sqref="B14"/>
    </sheetView>
  </sheetViews>
  <sheetFormatPr defaultRowHeight="16.5" x14ac:dyDescent="0.25"/>
  <cols>
    <col min="1" max="1" width="16.875" customWidth="1"/>
    <col min="2" max="2" width="31.875" style="22" customWidth="1"/>
    <col min="3" max="3" width="9.875" customWidth="1"/>
    <col min="4" max="4" width="6.25" customWidth="1"/>
    <col min="5" max="5" width="9" customWidth="1"/>
    <col min="6" max="6" width="6.25" customWidth="1"/>
    <col min="7" max="7" width="12.125" customWidth="1"/>
  </cols>
  <sheetData>
    <row r="1" spans="1:7" ht="19.5" x14ac:dyDescent="0.25">
      <c r="A1" s="25" t="s">
        <v>49</v>
      </c>
      <c r="B1" s="25"/>
      <c r="C1" s="25"/>
      <c r="D1" s="25"/>
      <c r="E1" s="25"/>
      <c r="F1" s="25"/>
      <c r="G1" s="25"/>
    </row>
    <row r="2" spans="1:7" ht="19.5" x14ac:dyDescent="0.25">
      <c r="A2" s="7"/>
      <c r="B2" s="21"/>
      <c r="C2" s="7"/>
      <c r="D2" s="7"/>
      <c r="E2" s="7"/>
      <c r="F2" s="7"/>
      <c r="G2" s="16" t="s">
        <v>9</v>
      </c>
    </row>
    <row r="3" spans="1:7" ht="21" customHeight="1" x14ac:dyDescent="0.25">
      <c r="A3" s="26" t="s">
        <v>2</v>
      </c>
      <c r="B3" s="28" t="s">
        <v>3</v>
      </c>
      <c r="C3" s="26" t="s">
        <v>4</v>
      </c>
      <c r="D3" s="26"/>
      <c r="E3" s="26"/>
      <c r="F3" s="26"/>
      <c r="G3" s="26"/>
    </row>
    <row r="4" spans="1:7" ht="21" customHeight="1" x14ac:dyDescent="0.25">
      <c r="A4" s="27"/>
      <c r="B4" s="29"/>
      <c r="C4" s="17" t="s">
        <v>5</v>
      </c>
      <c r="D4" s="17" t="s">
        <v>0</v>
      </c>
      <c r="E4" s="20" t="s">
        <v>6</v>
      </c>
      <c r="F4" s="17" t="s">
        <v>1</v>
      </c>
      <c r="G4" s="20" t="s">
        <v>6</v>
      </c>
    </row>
    <row r="5" spans="1:7" ht="25.5" customHeight="1" x14ac:dyDescent="0.25">
      <c r="A5" s="6" t="s">
        <v>57</v>
      </c>
      <c r="B5" s="23" t="s">
        <v>56</v>
      </c>
      <c r="C5" s="17">
        <v>15</v>
      </c>
      <c r="D5" s="8">
        <v>9</v>
      </c>
      <c r="E5" s="9">
        <f>D5/C5</f>
        <v>0.6</v>
      </c>
      <c r="F5" s="8">
        <v>6</v>
      </c>
      <c r="G5" s="9">
        <f>F5/C5</f>
        <v>0.4</v>
      </c>
    </row>
    <row r="6" spans="1:7" ht="25.5" customHeight="1" x14ac:dyDescent="0.25">
      <c r="A6" s="6" t="s">
        <v>83</v>
      </c>
      <c r="B6" s="23" t="s">
        <v>82</v>
      </c>
      <c r="C6" s="17">
        <v>23</v>
      </c>
      <c r="D6" s="8">
        <v>9</v>
      </c>
      <c r="E6" s="9">
        <f t="shared" ref="E6:E24" si="0">D6/C6</f>
        <v>0.39130434782608697</v>
      </c>
      <c r="F6" s="8">
        <v>14</v>
      </c>
      <c r="G6" s="9">
        <f t="shared" ref="G6:G24" si="1">F6/C6</f>
        <v>0.60869565217391308</v>
      </c>
    </row>
    <row r="7" spans="1:7" ht="36.75" customHeight="1" x14ac:dyDescent="0.25">
      <c r="A7" s="4" t="s">
        <v>58</v>
      </c>
      <c r="B7" s="12" t="s">
        <v>50</v>
      </c>
      <c r="C7" s="13">
        <v>135</v>
      </c>
      <c r="D7" s="8">
        <v>58</v>
      </c>
      <c r="E7" s="9">
        <f t="shared" si="0"/>
        <v>0.42962962962962964</v>
      </c>
      <c r="F7" s="8">
        <v>77</v>
      </c>
      <c r="G7" s="9">
        <f t="shared" si="1"/>
        <v>0.57037037037037042</v>
      </c>
    </row>
    <row r="8" spans="1:7" ht="36.75" customHeight="1" x14ac:dyDescent="0.25">
      <c r="A8" s="4" t="s">
        <v>59</v>
      </c>
      <c r="B8" s="12" t="s">
        <v>55</v>
      </c>
      <c r="C8" s="13">
        <v>100</v>
      </c>
      <c r="D8" s="8">
        <v>48</v>
      </c>
      <c r="E8" s="9">
        <f t="shared" si="0"/>
        <v>0.48</v>
      </c>
      <c r="F8" s="8">
        <v>52</v>
      </c>
      <c r="G8" s="9">
        <f t="shared" si="1"/>
        <v>0.52</v>
      </c>
    </row>
    <row r="9" spans="1:7" ht="36.75" customHeight="1" x14ac:dyDescent="0.25">
      <c r="A9" s="4" t="s">
        <v>59</v>
      </c>
      <c r="B9" s="12" t="s">
        <v>51</v>
      </c>
      <c r="C9" s="13">
        <v>100</v>
      </c>
      <c r="D9" s="8">
        <v>48</v>
      </c>
      <c r="E9" s="9">
        <f t="shared" si="0"/>
        <v>0.48</v>
      </c>
      <c r="F9" s="8">
        <v>52</v>
      </c>
      <c r="G9" s="9">
        <f t="shared" si="1"/>
        <v>0.52</v>
      </c>
    </row>
    <row r="10" spans="1:7" ht="36.75" customHeight="1" x14ac:dyDescent="0.25">
      <c r="A10" s="4" t="s">
        <v>85</v>
      </c>
      <c r="B10" s="12" t="s">
        <v>84</v>
      </c>
      <c r="C10" s="13">
        <v>148</v>
      </c>
      <c r="D10" s="8">
        <v>72</v>
      </c>
      <c r="E10" s="9">
        <f t="shared" si="0"/>
        <v>0.48648648648648651</v>
      </c>
      <c r="F10" s="8">
        <v>76</v>
      </c>
      <c r="G10" s="9">
        <f t="shared" si="1"/>
        <v>0.51351351351351349</v>
      </c>
    </row>
    <row r="11" spans="1:7" ht="25.5" customHeight="1" x14ac:dyDescent="0.25">
      <c r="A11" s="4" t="s">
        <v>70</v>
      </c>
      <c r="B11" s="12" t="s">
        <v>72</v>
      </c>
      <c r="C11" s="14">
        <v>44</v>
      </c>
      <c r="D11" s="8">
        <v>32</v>
      </c>
      <c r="E11" s="9">
        <f t="shared" si="0"/>
        <v>0.72727272727272729</v>
      </c>
      <c r="F11" s="8">
        <v>12</v>
      </c>
      <c r="G11" s="9">
        <f t="shared" si="1"/>
        <v>0.27272727272727271</v>
      </c>
    </row>
    <row r="12" spans="1:7" ht="25.5" customHeight="1" x14ac:dyDescent="0.25">
      <c r="A12" s="4" t="s">
        <v>60</v>
      </c>
      <c r="B12" s="12" t="s">
        <v>71</v>
      </c>
      <c r="C12" s="13">
        <v>121</v>
      </c>
      <c r="D12" s="8">
        <v>57</v>
      </c>
      <c r="E12" s="9">
        <f t="shared" si="0"/>
        <v>0.47107438016528924</v>
      </c>
      <c r="F12" s="8">
        <v>64</v>
      </c>
      <c r="G12" s="9">
        <f t="shared" si="1"/>
        <v>0.52892561983471076</v>
      </c>
    </row>
    <row r="13" spans="1:7" ht="25.5" customHeight="1" x14ac:dyDescent="0.25">
      <c r="A13" s="4" t="s">
        <v>61</v>
      </c>
      <c r="B13" s="12" t="s">
        <v>52</v>
      </c>
      <c r="C13" s="13">
        <v>34</v>
      </c>
      <c r="D13" s="8">
        <v>19</v>
      </c>
      <c r="E13" s="9">
        <f t="shared" si="0"/>
        <v>0.55882352941176472</v>
      </c>
      <c r="F13" s="8">
        <v>15</v>
      </c>
      <c r="G13" s="9">
        <f t="shared" si="1"/>
        <v>0.44117647058823528</v>
      </c>
    </row>
    <row r="14" spans="1:7" ht="24" customHeight="1" x14ac:dyDescent="0.25">
      <c r="A14" s="4" t="s">
        <v>86</v>
      </c>
      <c r="B14" s="12" t="s">
        <v>87</v>
      </c>
      <c r="C14" s="13">
        <v>48</v>
      </c>
      <c r="D14" s="8">
        <v>22</v>
      </c>
      <c r="E14" s="9">
        <f t="shared" si="0"/>
        <v>0.45833333333333331</v>
      </c>
      <c r="F14" s="8">
        <v>26</v>
      </c>
      <c r="G14" s="9">
        <f t="shared" si="1"/>
        <v>0.54166666666666663</v>
      </c>
    </row>
    <row r="15" spans="1:7" ht="25.5" customHeight="1" x14ac:dyDescent="0.25">
      <c r="A15" s="4" t="s">
        <v>62</v>
      </c>
      <c r="B15" s="12" t="s">
        <v>53</v>
      </c>
      <c r="C15" s="14">
        <v>93</v>
      </c>
      <c r="D15" s="8">
        <v>50</v>
      </c>
      <c r="E15" s="9">
        <f t="shared" si="0"/>
        <v>0.5376344086021505</v>
      </c>
      <c r="F15" s="8">
        <v>43</v>
      </c>
      <c r="G15" s="9">
        <f t="shared" si="1"/>
        <v>0.46236559139784944</v>
      </c>
    </row>
    <row r="16" spans="1:7" ht="34.5" customHeight="1" x14ac:dyDescent="0.25">
      <c r="A16" s="4" t="s">
        <v>63</v>
      </c>
      <c r="B16" s="12" t="s">
        <v>67</v>
      </c>
      <c r="C16" s="14">
        <v>64</v>
      </c>
      <c r="D16" s="8">
        <v>26</v>
      </c>
      <c r="E16" s="9">
        <f t="shared" si="0"/>
        <v>0.40625</v>
      </c>
      <c r="F16" s="8">
        <v>38</v>
      </c>
      <c r="G16" s="9">
        <f t="shared" si="1"/>
        <v>0.59375</v>
      </c>
    </row>
    <row r="17" spans="1:7" ht="25.5" customHeight="1" x14ac:dyDescent="0.25">
      <c r="A17" s="4" t="s">
        <v>74</v>
      </c>
      <c r="B17" s="12" t="s">
        <v>73</v>
      </c>
      <c r="C17" s="14">
        <v>73</v>
      </c>
      <c r="D17" s="8">
        <v>36</v>
      </c>
      <c r="E17" s="9">
        <f t="shared" si="0"/>
        <v>0.49315068493150682</v>
      </c>
      <c r="F17" s="8">
        <v>37</v>
      </c>
      <c r="G17" s="9">
        <f t="shared" si="1"/>
        <v>0.50684931506849318</v>
      </c>
    </row>
    <row r="18" spans="1:7" ht="49.5" customHeight="1" x14ac:dyDescent="0.25">
      <c r="A18" s="4" t="s">
        <v>76</v>
      </c>
      <c r="B18" s="12" t="s">
        <v>75</v>
      </c>
      <c r="C18" s="14">
        <v>103</v>
      </c>
      <c r="D18" s="8">
        <v>47</v>
      </c>
      <c r="E18" s="9">
        <f t="shared" si="0"/>
        <v>0.4563106796116505</v>
      </c>
      <c r="F18" s="8">
        <v>56</v>
      </c>
      <c r="G18" s="9">
        <f t="shared" si="1"/>
        <v>0.5436893203883495</v>
      </c>
    </row>
    <row r="19" spans="1:7" ht="34.5" customHeight="1" x14ac:dyDescent="0.25">
      <c r="A19" s="4" t="s">
        <v>64</v>
      </c>
      <c r="B19" s="12" t="s">
        <v>54</v>
      </c>
      <c r="C19" s="14">
        <v>97</v>
      </c>
      <c r="D19" s="8">
        <v>45</v>
      </c>
      <c r="E19" s="9">
        <f t="shared" si="0"/>
        <v>0.46391752577319589</v>
      </c>
      <c r="F19" s="8">
        <v>52</v>
      </c>
      <c r="G19" s="9">
        <f t="shared" si="1"/>
        <v>0.53608247422680411</v>
      </c>
    </row>
    <row r="20" spans="1:7" ht="25.5" customHeight="1" x14ac:dyDescent="0.25">
      <c r="A20" s="4" t="s">
        <v>65</v>
      </c>
      <c r="B20" s="12" t="s">
        <v>68</v>
      </c>
      <c r="C20" s="13">
        <v>102</v>
      </c>
      <c r="D20" s="8">
        <v>48</v>
      </c>
      <c r="E20" s="9">
        <f t="shared" si="0"/>
        <v>0.47058823529411764</v>
      </c>
      <c r="F20" s="8">
        <v>54</v>
      </c>
      <c r="G20" s="9">
        <f t="shared" si="1"/>
        <v>0.52941176470588236</v>
      </c>
    </row>
    <row r="21" spans="1:7" ht="51" customHeight="1" x14ac:dyDescent="0.25">
      <c r="A21" s="4" t="s">
        <v>78</v>
      </c>
      <c r="B21" s="12" t="s">
        <v>77</v>
      </c>
      <c r="C21" s="13">
        <v>43</v>
      </c>
      <c r="D21" s="8">
        <v>23</v>
      </c>
      <c r="E21" s="9">
        <f t="shared" si="0"/>
        <v>0.53488372093023251</v>
      </c>
      <c r="F21" s="8">
        <v>20</v>
      </c>
      <c r="G21" s="9">
        <f t="shared" si="1"/>
        <v>0.46511627906976744</v>
      </c>
    </row>
    <row r="22" spans="1:7" ht="33.75" customHeight="1" x14ac:dyDescent="0.25">
      <c r="A22" s="4" t="s">
        <v>66</v>
      </c>
      <c r="B22" s="12" t="s">
        <v>69</v>
      </c>
      <c r="C22" s="13">
        <v>70</v>
      </c>
      <c r="D22" s="8">
        <v>34</v>
      </c>
      <c r="E22" s="9">
        <f t="shared" si="0"/>
        <v>0.48571428571428571</v>
      </c>
      <c r="F22" s="8">
        <v>36</v>
      </c>
      <c r="G22" s="9">
        <f t="shared" si="1"/>
        <v>0.51428571428571423</v>
      </c>
    </row>
    <row r="23" spans="1:7" ht="25.5" customHeight="1" x14ac:dyDescent="0.25">
      <c r="A23" s="4" t="s">
        <v>80</v>
      </c>
      <c r="B23" s="12" t="s">
        <v>79</v>
      </c>
      <c r="C23" s="13">
        <v>113</v>
      </c>
      <c r="D23" s="8">
        <v>66</v>
      </c>
      <c r="E23" s="9">
        <f t="shared" si="0"/>
        <v>0.58407079646017701</v>
      </c>
      <c r="F23" s="8">
        <v>47</v>
      </c>
      <c r="G23" s="9">
        <f t="shared" si="1"/>
        <v>0.41592920353982299</v>
      </c>
    </row>
    <row r="24" spans="1:7" ht="25.5" customHeight="1" x14ac:dyDescent="0.25">
      <c r="A24" s="4" t="s">
        <v>81</v>
      </c>
      <c r="B24" s="12" t="s">
        <v>79</v>
      </c>
      <c r="C24" s="13">
        <v>8</v>
      </c>
      <c r="D24" s="8">
        <v>5</v>
      </c>
      <c r="E24" s="9">
        <f t="shared" si="0"/>
        <v>0.625</v>
      </c>
      <c r="F24" s="8">
        <v>3</v>
      </c>
      <c r="G24" s="9">
        <f t="shared" si="1"/>
        <v>0.375</v>
      </c>
    </row>
    <row r="25" spans="1:7" ht="25.5" customHeight="1" x14ac:dyDescent="0.25">
      <c r="A25" s="4"/>
      <c r="B25" s="12"/>
      <c r="C25" s="13"/>
      <c r="D25" s="8"/>
      <c r="E25" s="9"/>
      <c r="F25" s="8"/>
      <c r="G25" s="9"/>
    </row>
    <row r="26" spans="1:7" x14ac:dyDescent="0.25">
      <c r="A26" s="5" t="s">
        <v>7</v>
      </c>
      <c r="B26" s="2"/>
      <c r="C26" s="1"/>
      <c r="D26" s="1"/>
      <c r="E26" s="3"/>
      <c r="F26" s="1"/>
      <c r="G26" s="3"/>
    </row>
    <row r="27" spans="1:7" ht="141.75" customHeight="1" x14ac:dyDescent="0.25">
      <c r="A27" s="30" t="s">
        <v>88</v>
      </c>
      <c r="B27" s="30"/>
      <c r="C27" s="30"/>
      <c r="D27" s="30"/>
      <c r="E27" s="30"/>
      <c r="F27" s="30"/>
      <c r="G27" s="30"/>
    </row>
  </sheetData>
  <mergeCells count="5">
    <mergeCell ref="A1:G1"/>
    <mergeCell ref="A3:A4"/>
    <mergeCell ref="B3:B4"/>
    <mergeCell ref="C3:G3"/>
    <mergeCell ref="A27:G27"/>
  </mergeCells>
  <phoneticPr fontId="2" type="noConversion"/>
  <pageMargins left="0.52" right="0.38"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2525-8841-4722-95A6-D350CE577A47}">
  <sheetPr>
    <pageSetUpPr fitToPage="1"/>
  </sheetPr>
  <dimension ref="A1:G26"/>
  <sheetViews>
    <sheetView workbookViewId="0">
      <selection sqref="A1:XFD27"/>
    </sheetView>
  </sheetViews>
  <sheetFormatPr defaultRowHeight="16.5" x14ac:dyDescent="0.25"/>
  <cols>
    <col min="1" max="1" width="14.375" customWidth="1"/>
    <col min="2" max="2" width="37.625" style="22" customWidth="1"/>
    <col min="3" max="3" width="9.875" customWidth="1"/>
    <col min="4" max="4" width="6.25" customWidth="1"/>
    <col min="5" max="5" width="9" customWidth="1"/>
    <col min="6" max="6" width="6.25" customWidth="1"/>
    <col min="7" max="7" width="9.125" customWidth="1"/>
  </cols>
  <sheetData>
    <row r="1" spans="1:7" ht="19.5" x14ac:dyDescent="0.25">
      <c r="A1" s="25" t="s">
        <v>127</v>
      </c>
      <c r="B1" s="25"/>
      <c r="C1" s="25"/>
      <c r="D1" s="25"/>
      <c r="E1" s="25"/>
      <c r="F1" s="25"/>
      <c r="G1" s="25"/>
    </row>
    <row r="2" spans="1:7" ht="19.5" x14ac:dyDescent="0.25">
      <c r="A2" s="7"/>
      <c r="B2" s="21"/>
      <c r="C2" s="7"/>
      <c r="D2" s="7"/>
      <c r="E2" s="7"/>
      <c r="F2" s="7"/>
      <c r="G2" s="16" t="s">
        <v>9</v>
      </c>
    </row>
    <row r="3" spans="1:7" ht="17.25" x14ac:dyDescent="0.25">
      <c r="A3" s="26" t="s">
        <v>2</v>
      </c>
      <c r="B3" s="28" t="s">
        <v>3</v>
      </c>
      <c r="C3" s="26" t="s">
        <v>4</v>
      </c>
      <c r="D3" s="26"/>
      <c r="E3" s="26"/>
      <c r="F3" s="26"/>
      <c r="G3" s="26"/>
    </row>
    <row r="4" spans="1:7" ht="17.25" x14ac:dyDescent="0.25">
      <c r="A4" s="27"/>
      <c r="B4" s="29"/>
      <c r="C4" s="17" t="s">
        <v>5</v>
      </c>
      <c r="D4" s="17" t="s">
        <v>0</v>
      </c>
      <c r="E4" s="20" t="s">
        <v>6</v>
      </c>
      <c r="F4" s="17" t="s">
        <v>1</v>
      </c>
      <c r="G4" s="20" t="s">
        <v>6</v>
      </c>
    </row>
    <row r="5" spans="1:7" ht="17.25" x14ac:dyDescent="0.25">
      <c r="A5" s="4" t="s">
        <v>90</v>
      </c>
      <c r="B5" s="23" t="s">
        <v>89</v>
      </c>
      <c r="C5" s="17">
        <v>51</v>
      </c>
      <c r="D5" s="8">
        <v>30</v>
      </c>
      <c r="E5" s="9">
        <f>D5/C5</f>
        <v>0.58823529411764708</v>
      </c>
      <c r="F5" s="8">
        <v>21</v>
      </c>
      <c r="G5" s="9">
        <f>F5/C5</f>
        <v>0.41176470588235292</v>
      </c>
    </row>
    <row r="6" spans="1:7" ht="17.25" x14ac:dyDescent="0.25">
      <c r="A6" s="4" t="s">
        <v>92</v>
      </c>
      <c r="B6" s="23" t="s">
        <v>91</v>
      </c>
      <c r="C6" s="17">
        <v>7</v>
      </c>
      <c r="D6" s="8">
        <v>4</v>
      </c>
      <c r="E6" s="9">
        <f t="shared" ref="E6:E24" si="0">D6/C6</f>
        <v>0.5714285714285714</v>
      </c>
      <c r="F6" s="8">
        <v>3</v>
      </c>
      <c r="G6" s="9">
        <f t="shared" ref="G6:G24" si="1">F6/C6</f>
        <v>0.42857142857142855</v>
      </c>
    </row>
    <row r="7" spans="1:7" x14ac:dyDescent="0.25">
      <c r="A7" s="4" t="s">
        <v>93</v>
      </c>
      <c r="B7" s="12" t="s">
        <v>94</v>
      </c>
      <c r="C7" s="13">
        <v>79</v>
      </c>
      <c r="D7" s="8">
        <v>40</v>
      </c>
      <c r="E7" s="9">
        <f t="shared" si="0"/>
        <v>0.50632911392405067</v>
      </c>
      <c r="F7" s="8">
        <v>39</v>
      </c>
      <c r="G7" s="9">
        <f t="shared" si="1"/>
        <v>0.49367088607594939</v>
      </c>
    </row>
    <row r="8" spans="1:7" x14ac:dyDescent="0.25">
      <c r="A8" s="4" t="s">
        <v>95</v>
      </c>
      <c r="B8" s="12" t="s">
        <v>96</v>
      </c>
      <c r="C8" s="13">
        <v>124</v>
      </c>
      <c r="D8" s="8">
        <v>54</v>
      </c>
      <c r="E8" s="9">
        <f t="shared" si="0"/>
        <v>0.43548387096774194</v>
      </c>
      <c r="F8" s="8">
        <v>70</v>
      </c>
      <c r="G8" s="9">
        <f t="shared" si="1"/>
        <v>0.56451612903225812</v>
      </c>
    </row>
    <row r="9" spans="1:7" ht="33" x14ac:dyDescent="0.25">
      <c r="A9" s="4" t="s">
        <v>97</v>
      </c>
      <c r="B9" s="12" t="s">
        <v>98</v>
      </c>
      <c r="C9" s="13">
        <v>121</v>
      </c>
      <c r="D9" s="8">
        <v>63</v>
      </c>
      <c r="E9" s="9">
        <f t="shared" si="0"/>
        <v>0.52066115702479343</v>
      </c>
      <c r="F9" s="8">
        <v>58</v>
      </c>
      <c r="G9" s="9">
        <f t="shared" si="1"/>
        <v>0.47933884297520662</v>
      </c>
    </row>
    <row r="10" spans="1:7" ht="33" x14ac:dyDescent="0.25">
      <c r="A10" s="4" t="s">
        <v>99</v>
      </c>
      <c r="B10" s="12" t="s">
        <v>100</v>
      </c>
      <c r="C10" s="13">
        <v>8</v>
      </c>
      <c r="D10" s="8">
        <v>5</v>
      </c>
      <c r="E10" s="9">
        <f t="shared" si="0"/>
        <v>0.625</v>
      </c>
      <c r="F10" s="8">
        <v>3</v>
      </c>
      <c r="G10" s="9">
        <f t="shared" si="1"/>
        <v>0.375</v>
      </c>
    </row>
    <row r="11" spans="1:7" ht="33" x14ac:dyDescent="0.25">
      <c r="A11" s="4" t="s">
        <v>101</v>
      </c>
      <c r="B11" s="12" t="s">
        <v>102</v>
      </c>
      <c r="C11" s="14">
        <v>60</v>
      </c>
      <c r="D11" s="8">
        <v>32</v>
      </c>
      <c r="E11" s="9">
        <f t="shared" si="0"/>
        <v>0.53333333333333333</v>
      </c>
      <c r="F11" s="8">
        <v>28</v>
      </c>
      <c r="G11" s="9">
        <f t="shared" si="1"/>
        <v>0.46666666666666667</v>
      </c>
    </row>
    <row r="12" spans="1:7" ht="33" x14ac:dyDescent="0.25">
      <c r="A12" s="4" t="s">
        <v>103</v>
      </c>
      <c r="B12" s="12" t="s">
        <v>104</v>
      </c>
      <c r="C12" s="13">
        <v>111</v>
      </c>
      <c r="D12" s="8">
        <v>49</v>
      </c>
      <c r="E12" s="9">
        <f t="shared" si="0"/>
        <v>0.44144144144144143</v>
      </c>
      <c r="F12" s="8">
        <v>62</v>
      </c>
      <c r="G12" s="9">
        <f t="shared" si="1"/>
        <v>0.55855855855855852</v>
      </c>
    </row>
    <row r="13" spans="1:7" x14ac:dyDescent="0.25">
      <c r="A13" s="4" t="s">
        <v>106</v>
      </c>
      <c r="B13" s="12" t="s">
        <v>105</v>
      </c>
      <c r="C13" s="13">
        <v>24</v>
      </c>
      <c r="D13" s="8">
        <v>13</v>
      </c>
      <c r="E13" s="9">
        <f t="shared" si="0"/>
        <v>0.54166666666666663</v>
      </c>
      <c r="F13" s="8">
        <v>11</v>
      </c>
      <c r="G13" s="9">
        <f t="shared" si="1"/>
        <v>0.45833333333333331</v>
      </c>
    </row>
    <row r="14" spans="1:7" x14ac:dyDescent="0.25">
      <c r="A14" s="4" t="s">
        <v>108</v>
      </c>
      <c r="B14" s="12" t="s">
        <v>107</v>
      </c>
      <c r="C14" s="13">
        <v>16</v>
      </c>
      <c r="D14" s="8">
        <v>9</v>
      </c>
      <c r="E14" s="9">
        <f t="shared" si="0"/>
        <v>0.5625</v>
      </c>
      <c r="F14" s="8">
        <v>7</v>
      </c>
      <c r="G14" s="9">
        <f t="shared" si="1"/>
        <v>0.4375</v>
      </c>
    </row>
    <row r="15" spans="1:7" x14ac:dyDescent="0.25">
      <c r="A15" s="4" t="s">
        <v>110</v>
      </c>
      <c r="B15" s="12" t="s">
        <v>109</v>
      </c>
      <c r="C15" s="14">
        <v>52</v>
      </c>
      <c r="D15" s="8">
        <v>31</v>
      </c>
      <c r="E15" s="9">
        <f t="shared" si="0"/>
        <v>0.59615384615384615</v>
      </c>
      <c r="F15" s="8">
        <v>21</v>
      </c>
      <c r="G15" s="9">
        <f t="shared" si="1"/>
        <v>0.40384615384615385</v>
      </c>
    </row>
    <row r="16" spans="1:7" ht="33" x14ac:dyDescent="0.25">
      <c r="A16" s="4" t="s">
        <v>111</v>
      </c>
      <c r="B16" s="12" t="s">
        <v>112</v>
      </c>
      <c r="C16" s="14">
        <v>119</v>
      </c>
      <c r="D16" s="8">
        <v>58</v>
      </c>
      <c r="E16" s="9">
        <f t="shared" si="0"/>
        <v>0.48739495798319327</v>
      </c>
      <c r="F16" s="8">
        <v>61</v>
      </c>
      <c r="G16" s="9">
        <f t="shared" si="1"/>
        <v>0.51260504201680668</v>
      </c>
    </row>
    <row r="17" spans="1:7" ht="33" x14ac:dyDescent="0.25">
      <c r="A17" s="4" t="s">
        <v>113</v>
      </c>
      <c r="B17" s="12" t="s">
        <v>114</v>
      </c>
      <c r="C17" s="14">
        <v>96</v>
      </c>
      <c r="D17" s="8">
        <v>39</v>
      </c>
      <c r="E17" s="9">
        <f t="shared" si="0"/>
        <v>0.40625</v>
      </c>
      <c r="F17" s="8">
        <v>57</v>
      </c>
      <c r="G17" s="9">
        <f t="shared" si="1"/>
        <v>0.59375</v>
      </c>
    </row>
    <row r="18" spans="1:7" x14ac:dyDescent="0.25">
      <c r="A18" s="4" t="s">
        <v>115</v>
      </c>
      <c r="B18" s="12" t="s">
        <v>87</v>
      </c>
      <c r="C18" s="14">
        <v>79</v>
      </c>
      <c r="D18" s="8">
        <v>41</v>
      </c>
      <c r="E18" s="9">
        <f t="shared" si="0"/>
        <v>0.51898734177215189</v>
      </c>
      <c r="F18" s="8">
        <v>38</v>
      </c>
      <c r="G18" s="9">
        <f t="shared" si="1"/>
        <v>0.48101265822784811</v>
      </c>
    </row>
    <row r="19" spans="1:7" x14ac:dyDescent="0.25">
      <c r="A19" s="4" t="s">
        <v>116</v>
      </c>
      <c r="B19" s="12" t="s">
        <v>87</v>
      </c>
      <c r="C19" s="14">
        <v>60</v>
      </c>
      <c r="D19" s="8">
        <v>29</v>
      </c>
      <c r="E19" s="9">
        <f t="shared" si="0"/>
        <v>0.48333333333333334</v>
      </c>
      <c r="F19" s="8">
        <v>31</v>
      </c>
      <c r="G19" s="9">
        <f t="shared" si="1"/>
        <v>0.51666666666666672</v>
      </c>
    </row>
    <row r="20" spans="1:7" ht="49.5" x14ac:dyDescent="0.25">
      <c r="A20" s="4" t="s">
        <v>119</v>
      </c>
      <c r="B20" s="12" t="s">
        <v>117</v>
      </c>
      <c r="C20" s="13">
        <v>134</v>
      </c>
      <c r="D20" s="8">
        <v>57</v>
      </c>
      <c r="E20" s="9">
        <f t="shared" si="0"/>
        <v>0.42537313432835822</v>
      </c>
      <c r="F20" s="8">
        <v>77</v>
      </c>
      <c r="G20" s="9">
        <f t="shared" si="1"/>
        <v>0.57462686567164178</v>
      </c>
    </row>
    <row r="21" spans="1:7" ht="33" x14ac:dyDescent="0.25">
      <c r="A21" s="4" t="s">
        <v>120</v>
      </c>
      <c r="B21" s="12" t="s">
        <v>118</v>
      </c>
      <c r="C21" s="13">
        <v>120</v>
      </c>
      <c r="D21" s="8">
        <v>57</v>
      </c>
      <c r="E21" s="9">
        <f t="shared" si="0"/>
        <v>0.47499999999999998</v>
      </c>
      <c r="F21" s="8">
        <v>63</v>
      </c>
      <c r="G21" s="9">
        <f t="shared" si="1"/>
        <v>0.52500000000000002</v>
      </c>
    </row>
    <row r="22" spans="1:7" x14ac:dyDescent="0.25">
      <c r="A22" s="4" t="s">
        <v>121</v>
      </c>
      <c r="B22" s="12" t="s">
        <v>122</v>
      </c>
      <c r="C22" s="13">
        <v>43</v>
      </c>
      <c r="D22" s="8">
        <v>27</v>
      </c>
      <c r="E22" s="9">
        <f t="shared" si="0"/>
        <v>0.62790697674418605</v>
      </c>
      <c r="F22" s="8">
        <v>16</v>
      </c>
      <c r="G22" s="9">
        <f t="shared" si="1"/>
        <v>0.37209302325581395</v>
      </c>
    </row>
    <row r="23" spans="1:7" ht="33" x14ac:dyDescent="0.25">
      <c r="A23" s="4" t="s">
        <v>123</v>
      </c>
      <c r="B23" s="12" t="s">
        <v>124</v>
      </c>
      <c r="C23" s="13">
        <v>46</v>
      </c>
      <c r="D23" s="8">
        <v>32</v>
      </c>
      <c r="E23" s="9">
        <f t="shared" si="0"/>
        <v>0.69565217391304346</v>
      </c>
      <c r="F23" s="8">
        <v>14</v>
      </c>
      <c r="G23" s="9">
        <f t="shared" si="1"/>
        <v>0.30434782608695654</v>
      </c>
    </row>
    <row r="24" spans="1:7" x14ac:dyDescent="0.25">
      <c r="A24" s="4" t="s">
        <v>125</v>
      </c>
      <c r="B24" s="12" t="s">
        <v>126</v>
      </c>
      <c r="C24" s="13">
        <v>220</v>
      </c>
      <c r="D24" s="8">
        <v>122</v>
      </c>
      <c r="E24" s="9">
        <f t="shared" si="0"/>
        <v>0.55454545454545456</v>
      </c>
      <c r="F24" s="8">
        <v>98</v>
      </c>
      <c r="G24" s="9">
        <f t="shared" si="1"/>
        <v>0.44545454545454544</v>
      </c>
    </row>
    <row r="25" spans="1:7" x14ac:dyDescent="0.25">
      <c r="A25" s="5" t="s">
        <v>7</v>
      </c>
      <c r="B25" s="2"/>
      <c r="C25" s="1"/>
      <c r="D25" s="1"/>
      <c r="E25" s="3"/>
      <c r="F25" s="1"/>
      <c r="G25" s="3"/>
    </row>
    <row r="26" spans="1:7" ht="134.25" customHeight="1" x14ac:dyDescent="0.25">
      <c r="A26" s="30" t="s">
        <v>8</v>
      </c>
      <c r="B26" s="30"/>
      <c r="C26" s="30"/>
      <c r="D26" s="30"/>
      <c r="E26" s="30"/>
      <c r="F26" s="30"/>
      <c r="G26" s="30"/>
    </row>
  </sheetData>
  <mergeCells count="5">
    <mergeCell ref="A1:G1"/>
    <mergeCell ref="A3:A4"/>
    <mergeCell ref="B3:B4"/>
    <mergeCell ref="C3:G3"/>
    <mergeCell ref="A26:G26"/>
  </mergeCells>
  <phoneticPr fontId="2" type="noConversion"/>
  <pageMargins left="0.51181102362204722" right="0.39370078740157483"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EC32A-C557-49DD-8F29-C3E65562DA36}">
  <dimension ref="A1:G22"/>
  <sheetViews>
    <sheetView tabSelected="1" topLeftCell="A5" workbookViewId="0">
      <selection activeCell="N13" sqref="N13"/>
    </sheetView>
  </sheetViews>
  <sheetFormatPr defaultRowHeight="16.5" x14ac:dyDescent="0.25"/>
  <cols>
    <col min="1" max="1" width="14.5" style="24" customWidth="1"/>
    <col min="2" max="2" width="38.375" customWidth="1"/>
    <col min="3" max="3" width="8.5" bestFit="1" customWidth="1"/>
    <col min="4" max="4" width="5.125" customWidth="1"/>
    <col min="5" max="5" width="8.625" customWidth="1"/>
    <col min="6" max="6" width="5.125" customWidth="1"/>
    <col min="7" max="7" width="8.625" customWidth="1"/>
  </cols>
  <sheetData>
    <row r="1" spans="1:7" ht="31.5" customHeight="1" x14ac:dyDescent="0.25">
      <c r="A1" s="25" t="s">
        <v>128</v>
      </c>
      <c r="B1" s="25"/>
      <c r="C1" s="25"/>
      <c r="D1" s="25"/>
      <c r="E1" s="25"/>
      <c r="F1" s="25"/>
      <c r="G1" s="25"/>
    </row>
    <row r="2" spans="1:7" ht="19.5" x14ac:dyDescent="0.25">
      <c r="A2" s="7"/>
      <c r="B2" s="21"/>
      <c r="C2" s="7"/>
      <c r="D2" s="7"/>
      <c r="E2" s="7"/>
      <c r="F2" s="7"/>
      <c r="G2" s="16" t="s">
        <v>9</v>
      </c>
    </row>
    <row r="3" spans="1:7" ht="17.25" x14ac:dyDescent="0.25">
      <c r="A3" s="26" t="s">
        <v>2</v>
      </c>
      <c r="B3" s="28" t="s">
        <v>3</v>
      </c>
      <c r="C3" s="26" t="s">
        <v>4</v>
      </c>
      <c r="D3" s="26"/>
      <c r="E3" s="26"/>
      <c r="F3" s="26"/>
      <c r="G3" s="26"/>
    </row>
    <row r="4" spans="1:7" ht="17.25" x14ac:dyDescent="0.25">
      <c r="A4" s="27"/>
      <c r="B4" s="29"/>
      <c r="C4" s="17" t="s">
        <v>5</v>
      </c>
      <c r="D4" s="17" t="s">
        <v>0</v>
      </c>
      <c r="E4" s="20" t="s">
        <v>6</v>
      </c>
      <c r="F4" s="17" t="s">
        <v>1</v>
      </c>
      <c r="G4" s="20" t="s">
        <v>6</v>
      </c>
    </row>
    <row r="5" spans="1:7" ht="34.5" customHeight="1" x14ac:dyDescent="0.25">
      <c r="A5" s="4" t="s">
        <v>151</v>
      </c>
      <c r="B5" s="12" t="s">
        <v>139</v>
      </c>
      <c r="C5" s="14">
        <v>50</v>
      </c>
      <c r="D5" s="8">
        <v>31</v>
      </c>
      <c r="E5" s="9">
        <v>0.62</v>
      </c>
      <c r="F5" s="8">
        <v>19</v>
      </c>
      <c r="G5" s="9">
        <v>0.38</v>
      </c>
    </row>
    <row r="6" spans="1:7" ht="34.5" customHeight="1" x14ac:dyDescent="0.25">
      <c r="A6" s="4" t="s">
        <v>141</v>
      </c>
      <c r="B6" s="23" t="s">
        <v>129</v>
      </c>
      <c r="C6" s="17">
        <v>60</v>
      </c>
      <c r="D6" s="8">
        <v>33</v>
      </c>
      <c r="E6" s="9">
        <v>0.55000000000000004</v>
      </c>
      <c r="F6" s="8">
        <v>27</v>
      </c>
      <c r="G6" s="9">
        <v>0.45</v>
      </c>
    </row>
    <row r="7" spans="1:7" ht="34.5" customHeight="1" x14ac:dyDescent="0.25">
      <c r="A7" s="4" t="s">
        <v>150</v>
      </c>
      <c r="B7" s="12" t="s">
        <v>138</v>
      </c>
      <c r="C7" s="13">
        <v>50</v>
      </c>
      <c r="D7" s="8">
        <v>31</v>
      </c>
      <c r="E7" s="9">
        <v>0.62</v>
      </c>
      <c r="F7" s="8">
        <v>21</v>
      </c>
      <c r="G7" s="9">
        <v>0.42</v>
      </c>
    </row>
    <row r="8" spans="1:7" ht="34.5" customHeight="1" x14ac:dyDescent="0.25">
      <c r="A8" s="4" t="s">
        <v>153</v>
      </c>
      <c r="B8" s="12" t="s">
        <v>155</v>
      </c>
      <c r="C8" s="14">
        <v>113</v>
      </c>
      <c r="D8" s="8">
        <v>65</v>
      </c>
      <c r="E8" s="9">
        <v>0.57520000000000004</v>
      </c>
      <c r="F8" s="8">
        <v>48</v>
      </c>
      <c r="G8" s="9">
        <v>0.42480000000000001</v>
      </c>
    </row>
    <row r="9" spans="1:7" ht="34.5" customHeight="1" x14ac:dyDescent="0.25">
      <c r="A9" s="4" t="s">
        <v>149</v>
      </c>
      <c r="B9" s="12" t="s">
        <v>137</v>
      </c>
      <c r="C9" s="13">
        <v>20</v>
      </c>
      <c r="D9" s="8">
        <v>12</v>
      </c>
      <c r="E9" s="9">
        <v>0.6</v>
      </c>
      <c r="F9" s="8">
        <v>8</v>
      </c>
      <c r="G9" s="9">
        <v>0.4</v>
      </c>
    </row>
    <row r="10" spans="1:7" ht="33" customHeight="1" x14ac:dyDescent="0.25">
      <c r="A10" s="4" t="s">
        <v>142</v>
      </c>
      <c r="B10" s="23" t="s">
        <v>130</v>
      </c>
      <c r="C10" s="17">
        <v>80</v>
      </c>
      <c r="D10" s="8">
        <v>32</v>
      </c>
      <c r="E10" s="9">
        <v>0.4</v>
      </c>
      <c r="F10" s="8">
        <v>48</v>
      </c>
      <c r="G10" s="9">
        <v>0.6</v>
      </c>
    </row>
    <row r="11" spans="1:7" ht="33" customHeight="1" x14ac:dyDescent="0.25">
      <c r="A11" s="4" t="s">
        <v>152</v>
      </c>
      <c r="B11" s="12" t="s">
        <v>140</v>
      </c>
      <c r="C11" s="14">
        <v>70</v>
      </c>
      <c r="D11" s="8">
        <v>32</v>
      </c>
      <c r="E11" s="9">
        <v>0.45710000000000001</v>
      </c>
      <c r="F11" s="8">
        <v>38</v>
      </c>
      <c r="G11" s="9">
        <v>0.54290000000000005</v>
      </c>
    </row>
    <row r="12" spans="1:7" ht="36" customHeight="1" x14ac:dyDescent="0.25">
      <c r="A12" s="4" t="s">
        <v>143</v>
      </c>
      <c r="B12" s="12" t="s">
        <v>131</v>
      </c>
      <c r="C12" s="13">
        <v>55</v>
      </c>
      <c r="D12" s="8">
        <v>35</v>
      </c>
      <c r="E12" s="9">
        <v>0.63639999999999997</v>
      </c>
      <c r="F12" s="8">
        <v>20</v>
      </c>
      <c r="G12" s="9">
        <v>0.36359999999999998</v>
      </c>
    </row>
    <row r="13" spans="1:7" ht="39" customHeight="1" x14ac:dyDescent="0.25">
      <c r="A13" s="4" t="s">
        <v>144</v>
      </c>
      <c r="B13" s="12" t="s">
        <v>132</v>
      </c>
      <c r="C13" s="13">
        <v>11</v>
      </c>
      <c r="D13" s="8">
        <v>6</v>
      </c>
      <c r="E13" s="9">
        <v>0.54549999999999998</v>
      </c>
      <c r="F13" s="8">
        <v>5</v>
      </c>
      <c r="G13" s="9">
        <v>0.45450000000000002</v>
      </c>
    </row>
    <row r="14" spans="1:7" ht="30" customHeight="1" x14ac:dyDescent="0.25">
      <c r="A14" s="4" t="s">
        <v>145</v>
      </c>
      <c r="B14" s="12" t="s">
        <v>133</v>
      </c>
      <c r="C14" s="13">
        <v>16</v>
      </c>
      <c r="D14" s="8">
        <v>11</v>
      </c>
      <c r="E14" s="9">
        <v>0.6875</v>
      </c>
      <c r="F14" s="8">
        <v>5</v>
      </c>
      <c r="G14" s="9">
        <v>0.3125</v>
      </c>
    </row>
    <row r="15" spans="1:7" ht="36.75" customHeight="1" x14ac:dyDescent="0.25">
      <c r="A15" s="4" t="s">
        <v>146</v>
      </c>
      <c r="B15" s="12" t="s">
        <v>134</v>
      </c>
      <c r="C15" s="13">
        <v>114</v>
      </c>
      <c r="D15" s="8">
        <v>75</v>
      </c>
      <c r="E15" s="9">
        <v>0.65790000000000004</v>
      </c>
      <c r="F15" s="8">
        <v>39</v>
      </c>
      <c r="G15" s="9">
        <v>0.34210000000000002</v>
      </c>
    </row>
    <row r="16" spans="1:7" ht="36.75" customHeight="1" x14ac:dyDescent="0.25">
      <c r="A16" s="4" t="s">
        <v>154</v>
      </c>
      <c r="B16" s="12" t="s">
        <v>156</v>
      </c>
      <c r="C16" s="13">
        <v>115</v>
      </c>
      <c r="D16" s="8">
        <v>60</v>
      </c>
      <c r="E16" s="9">
        <v>0.52170000000000005</v>
      </c>
      <c r="F16" s="8">
        <v>55</v>
      </c>
      <c r="G16" s="9">
        <v>0.4783</v>
      </c>
    </row>
    <row r="17" spans="1:7" ht="37.5" customHeight="1" x14ac:dyDescent="0.25">
      <c r="A17" s="4" t="s">
        <v>147</v>
      </c>
      <c r="B17" s="12" t="s">
        <v>135</v>
      </c>
      <c r="C17" s="14">
        <v>30</v>
      </c>
      <c r="D17" s="8">
        <v>11</v>
      </c>
      <c r="E17" s="9">
        <v>0.36670000000000003</v>
      </c>
      <c r="F17" s="8">
        <v>19</v>
      </c>
      <c r="G17" s="9">
        <v>0.63329999999999997</v>
      </c>
    </row>
    <row r="18" spans="1:7" ht="37.5" customHeight="1" x14ac:dyDescent="0.25">
      <c r="A18" s="4" t="s">
        <v>157</v>
      </c>
      <c r="B18" s="12" t="s">
        <v>158</v>
      </c>
      <c r="C18" s="14">
        <v>97</v>
      </c>
      <c r="D18" s="8">
        <v>52</v>
      </c>
      <c r="E18" s="9">
        <v>0.53600000000000003</v>
      </c>
      <c r="F18" s="8">
        <v>45</v>
      </c>
      <c r="G18" s="9">
        <v>0.46389999999999998</v>
      </c>
    </row>
    <row r="19" spans="1:7" ht="34.5" customHeight="1" x14ac:dyDescent="0.25">
      <c r="A19" s="4" t="s">
        <v>148</v>
      </c>
      <c r="B19" s="12" t="s">
        <v>136</v>
      </c>
      <c r="C19" s="13">
        <v>99</v>
      </c>
      <c r="D19" s="8">
        <v>60</v>
      </c>
      <c r="E19" s="9">
        <v>0.60609999999999997</v>
      </c>
      <c r="F19" s="8">
        <v>39</v>
      </c>
      <c r="G19" s="9">
        <v>0.39389999999999997</v>
      </c>
    </row>
    <row r="20" spans="1:7" x14ac:dyDescent="0.25">
      <c r="A20" s="5" t="s">
        <v>7</v>
      </c>
      <c r="B20" s="2"/>
      <c r="C20" s="1"/>
      <c r="D20" s="1"/>
      <c r="E20" s="3"/>
      <c r="F20" s="1"/>
      <c r="G20" s="3"/>
    </row>
    <row r="21" spans="1:7" ht="141.75" customHeight="1" x14ac:dyDescent="0.25">
      <c r="A21" s="30" t="s">
        <v>8</v>
      </c>
      <c r="B21" s="30"/>
      <c r="C21" s="30"/>
      <c r="D21" s="30"/>
      <c r="E21" s="30"/>
      <c r="F21" s="30"/>
      <c r="G21" s="30"/>
    </row>
    <row r="22" spans="1:7" x14ac:dyDescent="0.25">
      <c r="B22" s="22"/>
    </row>
  </sheetData>
  <mergeCells count="5">
    <mergeCell ref="A1:G1"/>
    <mergeCell ref="A3:A4"/>
    <mergeCell ref="B3:B4"/>
    <mergeCell ref="C3:G3"/>
    <mergeCell ref="A21:G21"/>
  </mergeCells>
  <phoneticPr fontId="2" type="noConversion"/>
  <pageMargins left="0.59055118110236227" right="0.59055118110236227"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111年</vt:lpstr>
      <vt:lpstr>112年</vt:lpstr>
      <vt:lpstr>113年</vt:lpstr>
      <vt:lpstr>114年</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主計室-黃柳諭(liuyuh0108)</cp:lastModifiedBy>
  <cp:lastPrinted>2026-04-15T05:51:54Z</cp:lastPrinted>
  <dcterms:created xsi:type="dcterms:W3CDTF">2013-07-15T02:01:20Z</dcterms:created>
  <dcterms:modified xsi:type="dcterms:W3CDTF">2026-04-15T05:51:56Z</dcterms:modified>
</cp:coreProperties>
</file>