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V:\786\00.綜合業務\人事室\性別平等專案小組\115年研議新增不利處境指標及更新性別統計資料\"/>
    </mc:Choice>
  </mc:AlternateContent>
  <xr:revisionPtr revIDLastSave="0" documentId="13_ncr:1_{65908123-CB08-4630-A7A0-2FACFFB6B6CA}" xr6:coauthVersionLast="47" xr6:coauthVersionMax="47" xr10:uidLastSave="{00000000-0000-0000-0000-000000000000}"/>
  <bookViews>
    <workbookView xWindow="-120" yWindow="-120" windowWidth="29040" windowHeight="15720" tabRatio="772" xr2:uid="{22E02016-C660-469C-9F7B-C5EA6CA918BA}"/>
  </bookViews>
  <sheets>
    <sheet name="表29-工鑑會委員性別比例" sheetId="10" r:id="rId1"/>
  </sheets>
  <definedNames>
    <definedName name="_xlnm.Print_Area" localSheetId="0">'表29-工鑑會委員性別比例'!$A$1:$G$21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9" i="10" l="1"/>
  <c r="E19" i="10"/>
  <c r="C19" i="10"/>
  <c r="G20" i="10"/>
  <c r="E20" i="10"/>
  <c r="G18" i="10"/>
  <c r="E18" i="10"/>
  <c r="G7" i="10"/>
  <c r="G8" i="10"/>
  <c r="E9" i="10"/>
  <c r="G10" i="10"/>
  <c r="E13" i="10"/>
  <c r="C13" i="10" s="1"/>
  <c r="G14" i="10"/>
  <c r="E15" i="10"/>
  <c r="E16" i="10"/>
  <c r="E17" i="10"/>
  <c r="G17" i="10"/>
  <c r="G9" i="10"/>
  <c r="E10" i="10"/>
  <c r="E12" i="10"/>
  <c r="C12" i="10" s="1"/>
  <c r="E14" i="10"/>
  <c r="G11" i="10"/>
  <c r="E11" i="10"/>
  <c r="G12" i="10"/>
  <c r="E6" i="10"/>
  <c r="G6" i="10"/>
  <c r="G5" i="10"/>
  <c r="E5" i="10"/>
  <c r="E8" i="10"/>
  <c r="C8" i="10" s="1"/>
  <c r="E7" i="10"/>
  <c r="C7" i="10" s="1"/>
  <c r="G13" i="10"/>
  <c r="G15" i="10"/>
  <c r="G16" i="10"/>
  <c r="C20" i="10" l="1"/>
  <c r="C5" i="10"/>
  <c r="C11" i="10"/>
  <c r="C15" i="10"/>
  <c r="C6" i="10"/>
  <c r="C10" i="10"/>
  <c r="C18" i="10"/>
  <c r="C17" i="10"/>
  <c r="C9" i="10"/>
  <c r="C14" i="10"/>
  <c r="C16" i="10"/>
</calcChain>
</file>

<file path=xl/sharedStrings.xml><?xml version="1.0" encoding="utf-8"?>
<sst xmlns="http://schemas.openxmlformats.org/spreadsheetml/2006/main" count="29" uniqueCount="27">
  <si>
    <r>
      <t>100年</t>
    </r>
    <r>
      <rPr>
        <sz val="11"/>
        <rFont val="新細明體"/>
        <family val="1"/>
        <charset val="136"/>
      </rPr>
      <t/>
    </r>
  </si>
  <si>
    <t>年別</t>
    <phoneticPr fontId="3" type="noConversion"/>
  </si>
  <si>
    <t>男</t>
    <phoneticPr fontId="3" type="noConversion"/>
  </si>
  <si>
    <t>99年</t>
    <phoneticPr fontId="3" type="noConversion"/>
  </si>
  <si>
    <t>103年</t>
    <phoneticPr fontId="3" type="noConversion"/>
  </si>
  <si>
    <t>101年</t>
    <phoneticPr fontId="3" type="noConversion"/>
  </si>
  <si>
    <t>102年</t>
    <phoneticPr fontId="3" type="noConversion"/>
  </si>
  <si>
    <t>104年</t>
  </si>
  <si>
    <t>105年</t>
    <phoneticPr fontId="3" type="noConversion"/>
  </si>
  <si>
    <t>106年</t>
    <phoneticPr fontId="3" type="noConversion"/>
  </si>
  <si>
    <t>107年</t>
    <phoneticPr fontId="3" type="noConversion"/>
  </si>
  <si>
    <t>108年</t>
    <phoneticPr fontId="3" type="noConversion"/>
  </si>
  <si>
    <t>女</t>
    <phoneticPr fontId="3" type="noConversion"/>
  </si>
  <si>
    <t>人數</t>
    <phoneticPr fontId="3" type="noConversion"/>
  </si>
  <si>
    <t>比例</t>
    <phoneticPr fontId="3" type="noConversion"/>
  </si>
  <si>
    <t>109年</t>
    <phoneticPr fontId="3" type="noConversion"/>
  </si>
  <si>
    <t>110年</t>
    <phoneticPr fontId="3" type="noConversion"/>
  </si>
  <si>
    <t>111年</t>
  </si>
  <si>
    <t>112年</t>
  </si>
  <si>
    <t>工鑑會委員性別比例</t>
    <phoneticPr fontId="3" type="noConversion"/>
  </si>
  <si>
    <t>總計</t>
  </si>
  <si>
    <t>人數</t>
  </si>
  <si>
    <t>比例</t>
  </si>
  <si>
    <t>表28</t>
    <phoneticPr fontId="3" type="noConversion"/>
  </si>
  <si>
    <t>113年</t>
    <phoneticPr fontId="3" type="noConversion"/>
  </si>
  <si>
    <t>114年</t>
    <phoneticPr fontId="3" type="noConversion"/>
  </si>
  <si>
    <t>備註：
1.性別資料使用：本會以「機關」鑑定之角色，受法院、檢察及調查機關囑託辦理工程技術鑑定業務，其工程技術鑑定委員會之委員，係遴選產官學界具代表性之工程及法律領域專業人士擔任，因性質有其特殊性，故女性委員人數比率較低。
2.應用深化：工鑑會於114年7月改選委員時遴聘水利工程及法律背景之女性委員各1人，本屆委員任期自114年8月1日至116年7月31日，為提升女性參與率，於前揭任期期間將於個案預審委員建議委員遴派具有與個案相關專業領域之女性專家參與。 
3.未進行國際性別統計比較原因說明：本會係依政府採購法第6條第3項規定，受囑託辦理工程技術案件之鑑定，查各國工程技術鑑定制度、行政法令之規定未盡相同，爰未進行相關國際性別統計。</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</si>
</sst>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name val="新細明體"/>
      <family val="1"/>
      <charset val="136"/>
    </font>
    <font>
      <sz val="12"/>
      <name val="新細明體"/>
      <family val="1"/>
      <charset val="136"/>
    </font>
    <font>
      <sz val="11"/>
      <name val="新細明體"/>
      <family val="1"/>
      <charset val="136"/>
    </font>
    <font>
      <sz val="9"/>
      <name val="新細明體"/>
      <family val="1"/>
      <charset val="136"/>
    </font>
    <font>
      <b/>
      <sz val="12"/>
      <name val="標楷體"/>
      <family val="4"/>
      <charset val="136"/>
    </font>
    <font>
      <sz val="11"/>
      <name val="標楷體"/>
      <family val="4"/>
      <charset val="136"/>
    </font>
    <font>
      <sz val="12"/>
      <name val="標楷體"/>
      <family val="4"/>
      <charset val="136"/>
    </font>
    <font>
      <b/>
      <sz val="16"/>
      <name val="新細明體"/>
      <family val="1"/>
      <charset val="136"/>
    </font>
    <font>
      <sz val="10"/>
      <name val="標楷體"/>
      <family val="4"/>
      <charset val="136"/>
    </font>
    <font>
      <sz val="12"/>
      <color indexed="10"/>
      <name val="新細明體"/>
      <family val="1"/>
      <charset val="136"/>
    </font>
    <font>
      <sz val="12"/>
      <color indexed="8"/>
      <name val="新細明體"/>
      <family val="1"/>
      <charset val="136"/>
    </font>
    <font>
      <sz val="12"/>
      <color indexed="9"/>
      <name val="新細明體"/>
      <family val="1"/>
      <charset val="136"/>
    </font>
    <font>
      <sz val="10"/>
      <color indexed="8"/>
      <name val="Arial"/>
      <family val="2"/>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8">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3" fillId="16" borderId="0" applyNumberFormat="0" applyBorder="0" applyAlignment="0" applyProtection="0">
      <alignment vertical="center"/>
    </xf>
    <xf numFmtId="0" fontId="14" fillId="0" borderId="1" applyNumberFormat="0" applyFill="0" applyAlignment="0" applyProtection="0">
      <alignment vertical="center"/>
    </xf>
    <xf numFmtId="0" fontId="15" fillId="4" borderId="0" applyNumberFormat="0" applyBorder="0" applyAlignment="0" applyProtection="0">
      <alignment vertical="center"/>
    </xf>
    <xf numFmtId="9" fontId="1" fillId="0" borderId="0" applyFont="0" applyFill="0" applyBorder="0" applyAlignment="0" applyProtection="0"/>
    <xf numFmtId="0" fontId="16" fillId="17" borderId="2" applyNumberFormat="0" applyAlignment="0" applyProtection="0">
      <alignment vertical="center"/>
    </xf>
    <xf numFmtId="0" fontId="17" fillId="0" borderId="3" applyNumberFormat="0" applyFill="0" applyAlignment="0" applyProtection="0">
      <alignment vertical="center"/>
    </xf>
    <xf numFmtId="0" fontId="12" fillId="18" borderId="4" applyNumberFormat="0" applyFont="0" applyAlignment="0" applyProtection="0">
      <alignment vertical="center"/>
    </xf>
    <xf numFmtId="0" fontId="18" fillId="0" borderId="0" applyNumberFormat="0" applyFill="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2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2" applyNumberFormat="0" applyAlignment="0" applyProtection="0">
      <alignment vertical="center"/>
    </xf>
    <xf numFmtId="0" fontId="24" fillId="17" borderId="8" applyNumberFormat="0" applyAlignment="0" applyProtection="0">
      <alignment vertical="center"/>
    </xf>
    <xf numFmtId="0" fontId="25" fillId="23" borderId="9" applyNumberFormat="0" applyAlignment="0" applyProtection="0">
      <alignment vertical="center"/>
    </xf>
    <xf numFmtId="0" fontId="26" fillId="3" borderId="0" applyNumberFormat="0" applyBorder="0" applyAlignment="0" applyProtection="0">
      <alignment vertical="center"/>
    </xf>
    <xf numFmtId="0" fontId="9" fillId="0" borderId="0" applyNumberFormat="0" applyFill="0" applyBorder="0" applyAlignment="0" applyProtection="0">
      <alignment vertical="center"/>
    </xf>
  </cellStyleXfs>
  <cellXfs count="20">
    <xf numFmtId="0" fontId="0" fillId="0" borderId="0" xfId="0"/>
    <xf numFmtId="0" fontId="5" fillId="0" borderId="10" xfId="0" applyFont="1" applyBorder="1" applyAlignment="1">
      <alignment horizontal="center" vertical="center"/>
    </xf>
    <xf numFmtId="0" fontId="1" fillId="0" borderId="0" xfId="0" applyFont="1"/>
    <xf numFmtId="0" fontId="7" fillId="0" borderId="0" xfId="0" applyFont="1"/>
    <xf numFmtId="0" fontId="5" fillId="0" borderId="10" xfId="0" applyFont="1" applyBorder="1" applyAlignment="1">
      <alignment horizontal="center" vertical="center" wrapText="1"/>
    </xf>
    <xf numFmtId="10" fontId="5" fillId="0" borderId="10" xfId="22" applyNumberFormat="1" applyFont="1" applyFill="1" applyBorder="1" applyAlignment="1">
      <alignment horizontal="center"/>
    </xf>
    <xf numFmtId="0" fontId="1" fillId="0" borderId="0" xfId="0" applyFont="1" applyAlignment="1">
      <alignment wrapText="1"/>
    </xf>
    <xf numFmtId="10" fontId="5" fillId="0" borderId="10" xfId="0" applyNumberFormat="1" applyFont="1" applyBorder="1" applyAlignment="1">
      <alignment horizontal="center" vertical="center"/>
    </xf>
    <xf numFmtId="0" fontId="8" fillId="0" borderId="0" xfId="0" applyFont="1"/>
    <xf numFmtId="0" fontId="1" fillId="0" borderId="0" xfId="0" applyFont="1" applyAlignment="1">
      <alignment horizontal="center" wrapText="1"/>
    </xf>
    <xf numFmtId="9" fontId="5" fillId="0" borderId="10" xfId="0" applyNumberFormat="1"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6" fillId="0" borderId="0" xfId="0" applyFont="1" applyAlignment="1">
      <alignment vertical="top" wrapText="1"/>
    </xf>
    <xf numFmtId="0" fontId="4" fillId="0" borderId="0" xfId="0" applyFont="1" applyAlignment="1">
      <alignment horizontal="center" vertical="center"/>
    </xf>
    <xf numFmtId="0" fontId="8" fillId="0" borderId="15" xfId="0" applyFont="1" applyBorder="1" applyAlignment="1">
      <alignment horizontal="right"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cellXfs>
  <cellStyles count="43">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中等" xfId="19" builtinId="28" customBuiltin="1"/>
    <cellStyle name="合計" xfId="20" builtinId="25" customBuiltin="1"/>
    <cellStyle name="好" xfId="21" builtinId="26" customBuiltin="1"/>
    <cellStyle name="百分比" xfId="22" builtinId="5"/>
    <cellStyle name="計算方式" xfId="23" builtinId="22" customBuiltin="1"/>
    <cellStyle name="連結的儲存格" xfId="24" builtinId="24" customBuiltin="1"/>
    <cellStyle name="備註" xfId="25" builtinId="10" customBuiltin="1"/>
    <cellStyle name="說明文字" xfId="26" builtinId="53" customBuiltin="1"/>
    <cellStyle name="輔色1" xfId="27" builtinId="29" customBuiltin="1"/>
    <cellStyle name="輔色2" xfId="28" builtinId="33" customBuiltin="1"/>
    <cellStyle name="輔色3" xfId="29" builtinId="37" customBuiltin="1"/>
    <cellStyle name="輔色4" xfId="30" builtinId="41" customBuiltin="1"/>
    <cellStyle name="輔色5" xfId="31" builtinId="45" customBuiltin="1"/>
    <cellStyle name="輔色6" xfId="32" builtinId="49" customBuiltin="1"/>
    <cellStyle name="標題" xfId="33" builtinId="15" customBuiltin="1"/>
    <cellStyle name="標題 1" xfId="34" builtinId="16" customBuiltin="1"/>
    <cellStyle name="標題 2" xfId="35" builtinId="17" customBuiltin="1"/>
    <cellStyle name="標題 3" xfId="36" builtinId="18" customBuiltin="1"/>
    <cellStyle name="標題 4" xfId="37" builtinId="19" customBuiltin="1"/>
    <cellStyle name="輸入" xfId="38" builtinId="20" customBuiltin="1"/>
    <cellStyle name="輸出" xfId="39" builtinId="21" customBuiltin="1"/>
    <cellStyle name="檢查儲存格" xfId="40" builtinId="23" customBuiltin="1"/>
    <cellStyle name="壞" xfId="41" builtinId="27" customBuiltin="1"/>
    <cellStyle name="警告文字"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8AF47-47B5-48E1-9310-09F52800CDB5}">
  <sheetPr>
    <tabColor indexed="42"/>
  </sheetPr>
  <dimension ref="A1:H21"/>
  <sheetViews>
    <sheetView tabSelected="1" view="pageBreakPreview" zoomScaleNormal="100" zoomScaleSheetLayoutView="100" workbookViewId="0">
      <selection activeCell="A21" sqref="A21:G21"/>
    </sheetView>
  </sheetViews>
  <sheetFormatPr defaultColWidth="8.875" defaultRowHeight="16.5"/>
  <cols>
    <col min="1" max="1" width="12.625" style="6" customWidth="1"/>
    <col min="2" max="2" width="12.625" style="9" customWidth="1"/>
    <col min="3" max="7" width="12.625" style="6" customWidth="1"/>
    <col min="8" max="8" width="4.625" style="2" customWidth="1"/>
    <col min="9" max="16384" width="8.875" style="2"/>
  </cols>
  <sheetData>
    <row r="1" spans="1:8" s="3" customFormat="1" ht="21">
      <c r="A1" s="16" t="s">
        <v>19</v>
      </c>
      <c r="B1" s="16"/>
      <c r="C1" s="16"/>
      <c r="D1" s="16"/>
      <c r="E1" s="16"/>
      <c r="F1" s="16"/>
      <c r="G1" s="16"/>
    </row>
    <row r="2" spans="1:8">
      <c r="A2" s="17" t="s">
        <v>23</v>
      </c>
      <c r="B2" s="17"/>
      <c r="C2" s="17"/>
      <c r="D2" s="17"/>
      <c r="E2" s="17"/>
      <c r="F2" s="17"/>
      <c r="G2" s="17"/>
      <c r="H2" s="8"/>
    </row>
    <row r="3" spans="1:8">
      <c r="A3" s="11" t="s">
        <v>1</v>
      </c>
      <c r="B3" s="13" t="s">
        <v>20</v>
      </c>
      <c r="C3" s="14"/>
      <c r="D3" s="18" t="s">
        <v>2</v>
      </c>
      <c r="E3" s="19"/>
      <c r="F3" s="18" t="s">
        <v>12</v>
      </c>
      <c r="G3" s="19"/>
    </row>
    <row r="4" spans="1:8">
      <c r="A4" s="12"/>
      <c r="B4" s="1" t="s">
        <v>21</v>
      </c>
      <c r="C4" s="1" t="s">
        <v>22</v>
      </c>
      <c r="D4" s="1" t="s">
        <v>13</v>
      </c>
      <c r="E4" s="1" t="s">
        <v>14</v>
      </c>
      <c r="F4" s="1" t="s">
        <v>13</v>
      </c>
      <c r="G4" s="1" t="s">
        <v>14</v>
      </c>
    </row>
    <row r="5" spans="1:8">
      <c r="A5" s="4" t="s">
        <v>3</v>
      </c>
      <c r="B5" s="1">
        <v>19</v>
      </c>
      <c r="C5" s="10">
        <f>E5+G5</f>
        <v>1</v>
      </c>
      <c r="D5" s="1">
        <v>18</v>
      </c>
      <c r="E5" s="7">
        <f>D5/B5</f>
        <v>0.94736842105263153</v>
      </c>
      <c r="F5" s="1">
        <v>1</v>
      </c>
      <c r="G5" s="5">
        <f>F5/B5</f>
        <v>5.2631578947368418E-2</v>
      </c>
    </row>
    <row r="6" spans="1:8">
      <c r="A6" s="4" t="s">
        <v>0</v>
      </c>
      <c r="B6" s="1">
        <v>19</v>
      </c>
      <c r="C6" s="10">
        <f t="shared" ref="C6:C19" si="0">E6+G6</f>
        <v>1</v>
      </c>
      <c r="D6" s="1">
        <v>18</v>
      </c>
      <c r="E6" s="7">
        <f t="shared" ref="E6:E14" si="1">D6/B6</f>
        <v>0.94736842105263153</v>
      </c>
      <c r="F6" s="1">
        <v>1</v>
      </c>
      <c r="G6" s="5">
        <f t="shared" ref="G6:G14" si="2">F6/B6</f>
        <v>5.2631578947368418E-2</v>
      </c>
    </row>
    <row r="7" spans="1:8">
      <c r="A7" s="4" t="s">
        <v>5</v>
      </c>
      <c r="B7" s="1">
        <v>18</v>
      </c>
      <c r="C7" s="10">
        <f t="shared" si="0"/>
        <v>1</v>
      </c>
      <c r="D7" s="1">
        <v>17</v>
      </c>
      <c r="E7" s="7">
        <f t="shared" si="1"/>
        <v>0.94444444444444442</v>
      </c>
      <c r="F7" s="1">
        <v>1</v>
      </c>
      <c r="G7" s="5">
        <f t="shared" si="2"/>
        <v>5.5555555555555552E-2</v>
      </c>
    </row>
    <row r="8" spans="1:8">
      <c r="A8" s="4" t="s">
        <v>6</v>
      </c>
      <c r="B8" s="1">
        <v>19</v>
      </c>
      <c r="C8" s="10">
        <f t="shared" si="0"/>
        <v>1</v>
      </c>
      <c r="D8" s="1">
        <v>18</v>
      </c>
      <c r="E8" s="7">
        <f t="shared" si="1"/>
        <v>0.94736842105263153</v>
      </c>
      <c r="F8" s="1">
        <v>1</v>
      </c>
      <c r="G8" s="5">
        <f t="shared" si="2"/>
        <v>5.2631578947368418E-2</v>
      </c>
    </row>
    <row r="9" spans="1:8">
      <c r="A9" s="4" t="s">
        <v>4</v>
      </c>
      <c r="B9" s="1">
        <v>19</v>
      </c>
      <c r="C9" s="10">
        <f t="shared" si="0"/>
        <v>1</v>
      </c>
      <c r="D9" s="1">
        <v>18</v>
      </c>
      <c r="E9" s="7">
        <f t="shared" si="1"/>
        <v>0.94736842105263153</v>
      </c>
      <c r="F9" s="1">
        <v>1</v>
      </c>
      <c r="G9" s="5">
        <f t="shared" si="2"/>
        <v>5.2631578947368418E-2</v>
      </c>
    </row>
    <row r="10" spans="1:8">
      <c r="A10" s="4" t="s">
        <v>7</v>
      </c>
      <c r="B10" s="1">
        <v>19</v>
      </c>
      <c r="C10" s="10">
        <f t="shared" si="0"/>
        <v>1</v>
      </c>
      <c r="D10" s="1">
        <v>18</v>
      </c>
      <c r="E10" s="7">
        <f t="shared" si="1"/>
        <v>0.94736842105263153</v>
      </c>
      <c r="F10" s="1">
        <v>1</v>
      </c>
      <c r="G10" s="5">
        <f t="shared" si="2"/>
        <v>5.2631578947368418E-2</v>
      </c>
    </row>
    <row r="11" spans="1:8">
      <c r="A11" s="4" t="s">
        <v>8</v>
      </c>
      <c r="B11" s="1">
        <v>19</v>
      </c>
      <c r="C11" s="10">
        <f t="shared" si="0"/>
        <v>1</v>
      </c>
      <c r="D11" s="1">
        <v>18</v>
      </c>
      <c r="E11" s="7">
        <f t="shared" si="1"/>
        <v>0.94736842105263153</v>
      </c>
      <c r="F11" s="1">
        <v>1</v>
      </c>
      <c r="G11" s="5">
        <f t="shared" si="2"/>
        <v>5.2631578947368418E-2</v>
      </c>
    </row>
    <row r="12" spans="1:8">
      <c r="A12" s="4" t="s">
        <v>9</v>
      </c>
      <c r="B12" s="1">
        <v>19</v>
      </c>
      <c r="C12" s="10">
        <f t="shared" si="0"/>
        <v>1</v>
      </c>
      <c r="D12" s="1">
        <v>18</v>
      </c>
      <c r="E12" s="7">
        <f t="shared" si="1"/>
        <v>0.94736842105263153</v>
      </c>
      <c r="F12" s="1">
        <v>1</v>
      </c>
      <c r="G12" s="5">
        <f t="shared" si="2"/>
        <v>5.2631578947368418E-2</v>
      </c>
    </row>
    <row r="13" spans="1:8">
      <c r="A13" s="4" t="s">
        <v>10</v>
      </c>
      <c r="B13" s="1">
        <v>19</v>
      </c>
      <c r="C13" s="10">
        <f t="shared" si="0"/>
        <v>1</v>
      </c>
      <c r="D13" s="1">
        <v>18</v>
      </c>
      <c r="E13" s="7">
        <f t="shared" si="1"/>
        <v>0.94736842105263153</v>
      </c>
      <c r="F13" s="1">
        <v>1</v>
      </c>
      <c r="G13" s="5">
        <f t="shared" si="2"/>
        <v>5.2631578947368418E-2</v>
      </c>
    </row>
    <row r="14" spans="1:8">
      <c r="A14" s="4" t="s">
        <v>11</v>
      </c>
      <c r="B14" s="1">
        <v>19</v>
      </c>
      <c r="C14" s="10">
        <f t="shared" si="0"/>
        <v>1</v>
      </c>
      <c r="D14" s="1">
        <v>18</v>
      </c>
      <c r="E14" s="7">
        <f t="shared" si="1"/>
        <v>0.94736842105263153</v>
      </c>
      <c r="F14" s="1">
        <v>1</v>
      </c>
      <c r="G14" s="5">
        <f t="shared" si="2"/>
        <v>5.2631578947368418E-2</v>
      </c>
    </row>
    <row r="15" spans="1:8">
      <c r="A15" s="4" t="s">
        <v>15</v>
      </c>
      <c r="B15" s="1">
        <v>19</v>
      </c>
      <c r="C15" s="10">
        <f t="shared" si="0"/>
        <v>1</v>
      </c>
      <c r="D15" s="1">
        <v>18</v>
      </c>
      <c r="E15" s="7">
        <f t="shared" ref="E15:E20" si="3">D15/B15</f>
        <v>0.94736842105263153</v>
      </c>
      <c r="F15" s="1">
        <v>1</v>
      </c>
      <c r="G15" s="5">
        <f t="shared" ref="G15:G20" si="4">F15/B15</f>
        <v>5.2631578947368418E-2</v>
      </c>
    </row>
    <row r="16" spans="1:8">
      <c r="A16" s="4" t="s">
        <v>16</v>
      </c>
      <c r="B16" s="1">
        <v>19</v>
      </c>
      <c r="C16" s="10">
        <f t="shared" si="0"/>
        <v>1</v>
      </c>
      <c r="D16" s="1">
        <v>17</v>
      </c>
      <c r="E16" s="7">
        <f t="shared" si="3"/>
        <v>0.89473684210526316</v>
      </c>
      <c r="F16" s="1">
        <v>2</v>
      </c>
      <c r="G16" s="5">
        <f t="shared" si="4"/>
        <v>0.10526315789473684</v>
      </c>
    </row>
    <row r="17" spans="1:7" customFormat="1">
      <c r="A17" s="4" t="s">
        <v>17</v>
      </c>
      <c r="B17" s="1">
        <v>19</v>
      </c>
      <c r="C17" s="10">
        <f t="shared" si="0"/>
        <v>1</v>
      </c>
      <c r="D17" s="1">
        <v>17</v>
      </c>
      <c r="E17" s="7">
        <f t="shared" si="3"/>
        <v>0.89473684210526316</v>
      </c>
      <c r="F17" s="1">
        <v>2</v>
      </c>
      <c r="G17" s="5">
        <f t="shared" si="4"/>
        <v>0.10526315789473684</v>
      </c>
    </row>
    <row r="18" spans="1:7" customFormat="1">
      <c r="A18" s="4" t="s">
        <v>18</v>
      </c>
      <c r="B18" s="1">
        <v>19</v>
      </c>
      <c r="C18" s="10">
        <f t="shared" si="0"/>
        <v>1</v>
      </c>
      <c r="D18" s="1">
        <v>17</v>
      </c>
      <c r="E18" s="7">
        <f t="shared" si="3"/>
        <v>0.89473684210526316</v>
      </c>
      <c r="F18" s="1">
        <v>2</v>
      </c>
      <c r="G18" s="5">
        <f t="shared" si="4"/>
        <v>0.10526315789473684</v>
      </c>
    </row>
    <row r="19" spans="1:7" customFormat="1">
      <c r="A19" s="4" t="s">
        <v>24</v>
      </c>
      <c r="B19" s="1">
        <v>19</v>
      </c>
      <c r="C19" s="10">
        <f t="shared" si="0"/>
        <v>1</v>
      </c>
      <c r="D19" s="1">
        <v>17</v>
      </c>
      <c r="E19" s="7">
        <f t="shared" si="3"/>
        <v>0.89473684210526316</v>
      </c>
      <c r="F19" s="1">
        <v>2</v>
      </c>
      <c r="G19" s="5">
        <f t="shared" si="4"/>
        <v>0.10526315789473684</v>
      </c>
    </row>
    <row r="20" spans="1:7" customFormat="1">
      <c r="A20" s="4" t="s">
        <v>25</v>
      </c>
      <c r="B20" s="1">
        <v>18</v>
      </c>
      <c r="C20" s="10">
        <f t="shared" ref="C20" si="5">E20+G20</f>
        <v>1</v>
      </c>
      <c r="D20" s="1">
        <v>16</v>
      </c>
      <c r="E20" s="7">
        <f t="shared" si="3"/>
        <v>0.88888888888888884</v>
      </c>
      <c r="F20" s="1">
        <v>2</v>
      </c>
      <c r="G20" s="5">
        <f t="shared" si="4"/>
        <v>0.1111111111111111</v>
      </c>
    </row>
    <row r="21" spans="1:7" customFormat="1" ht="162.4" customHeight="1">
      <c r="A21" s="15" t="s">
        <v>26</v>
      </c>
      <c r="B21" s="15"/>
      <c r="C21" s="15"/>
      <c r="D21" s="15"/>
      <c r="E21" s="15"/>
      <c r="F21" s="15"/>
      <c r="G21" s="15"/>
    </row>
  </sheetData>
  <mergeCells count="7">
    <mergeCell ref="A3:A4"/>
    <mergeCell ref="B3:C3"/>
    <mergeCell ref="A21:G21"/>
    <mergeCell ref="A1:G1"/>
    <mergeCell ref="A2:G2"/>
    <mergeCell ref="D3:E3"/>
    <mergeCell ref="F3:G3"/>
  </mergeCells>
  <phoneticPr fontId="3" type="noConversion"/>
  <printOptions horizontalCentered="1"/>
  <pageMargins left="0.37" right="0.39370078740157483" top="0.38" bottom="0.28999999999999998"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表29-工鑑會委員性別比例</vt:lpstr>
      <vt:lpstr>'表29-工鑑會委員性別比例'!Print_Area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dc:creator>
  <cp:lastModifiedBy>張良玄</cp:lastModifiedBy>
  <cp:lastPrinted>2026-03-25T07:53:14Z</cp:lastPrinted>
  <dcterms:created xsi:type="dcterms:W3CDTF">2013-07-15T02:01:20Z</dcterms:created>
  <dcterms:modified xsi:type="dcterms:W3CDTF">2026-03-25T07:53:41Z</dcterms:modified>
</cp:coreProperties>
</file>