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62FD2E29-8567-4F21-A506-5DFC14256063}" xr6:coauthVersionLast="47" xr6:coauthVersionMax="47" xr10:uidLastSave="{00000000-0000-0000-0000-000000000000}"/>
  <bookViews>
    <workbookView xWindow="-118" yWindow="-118" windowWidth="25370" windowHeight="13759" tabRatio="772" xr2:uid="{5F6CCAD6-6BB4-4E72-B117-E1810043B37A}"/>
  </bookViews>
  <sheets>
    <sheet name="表12-本會參加性別主流化課程人次性別比例" sheetId="6" r:id="rId1"/>
  </sheets>
  <definedNames>
    <definedName name="_xlnm.Print_Area" localSheetId="0">'表12-本會參加性別主流化課程人次性別比例'!$A$1:$G$21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6" l="1"/>
  <c r="E19" i="6"/>
  <c r="C19" i="6" s="1"/>
  <c r="G18" i="6"/>
  <c r="E18" i="6"/>
  <c r="C18" i="6" s="1"/>
  <c r="E17" i="6"/>
  <c r="G17" i="6"/>
  <c r="C17" i="6"/>
  <c r="G16" i="6"/>
  <c r="C16" i="6" s="1"/>
  <c r="E16" i="6"/>
  <c r="B15" i="6"/>
  <c r="E15" i="6" s="1"/>
  <c r="B14" i="6"/>
  <c r="G14" i="6"/>
  <c r="B13" i="6"/>
  <c r="E13" i="6"/>
  <c r="B11" i="6"/>
  <c r="G11" i="6" s="1"/>
  <c r="E11" i="6"/>
  <c r="B9" i="6"/>
  <c r="G9" i="6"/>
  <c r="G10" i="6"/>
  <c r="C10" i="6" s="1"/>
  <c r="B5" i="6"/>
  <c r="E5" i="6" s="1"/>
  <c r="B12" i="6"/>
  <c r="G12" i="6" s="1"/>
  <c r="E10" i="6"/>
  <c r="B8" i="6"/>
  <c r="E8" i="6" s="1"/>
  <c r="G8" i="6"/>
  <c r="B7" i="6"/>
  <c r="G7" i="6" s="1"/>
  <c r="B6" i="6"/>
  <c r="G6" i="6" s="1"/>
  <c r="G13" i="6"/>
  <c r="E14" i="6"/>
  <c r="C14" i="6" s="1"/>
  <c r="E9" i="6"/>
  <c r="C9" i="6" s="1"/>
  <c r="E6" i="6"/>
  <c r="C5" i="6" l="1"/>
  <c r="C13" i="6"/>
  <c r="C8" i="6"/>
  <c r="C6" i="6"/>
  <c r="G5" i="6"/>
  <c r="C11" i="6"/>
  <c r="E12" i="6"/>
  <c r="C12" i="6" s="1"/>
  <c r="G15" i="6"/>
  <c r="C15" i="6" s="1"/>
  <c r="E7" i="6"/>
  <c r="C7" i="6" s="1"/>
</calcChain>
</file>

<file path=xl/sharedStrings.xml><?xml version="1.0" encoding="utf-8"?>
<sst xmlns="http://schemas.openxmlformats.org/spreadsheetml/2006/main" count="29" uniqueCount="25">
  <si>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</si>
  <si>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</si>
  <si>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</si>
  <si>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</si>
  <si>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</si>
  <si>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</si>
  <si>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</si>
  <si>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</si>
  <si>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</si>
  <si>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</si>
  <si>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</si>
  <si>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</si>
  <si>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106年</t>
    <phoneticPr fontId="3" type="noConversion"/>
  </si>
  <si>
    <t>本會參加性別主流化課程人次性別比例</t>
    <phoneticPr fontId="3" type="noConversion"/>
  </si>
  <si>
    <t>人次</t>
    <phoneticPr fontId="3" type="noConversion"/>
  </si>
  <si>
    <t>107年</t>
    <phoneticPr fontId="3" type="noConversion"/>
  </si>
  <si>
    <t>108年</t>
    <phoneticPr fontId="3" type="noConversion"/>
  </si>
  <si>
    <t>表12</t>
    <phoneticPr fontId="3" type="noConversion"/>
  </si>
  <si>
    <t>比例</t>
    <phoneticPr fontId="3" type="noConversion"/>
  </si>
  <si>
    <t>109年</t>
    <phoneticPr fontId="3" type="noConversion"/>
  </si>
  <si>
    <t>110年</t>
  </si>
  <si>
    <t>111年</t>
  </si>
  <si>
    <t>112年</t>
  </si>
  <si>
    <t>113年</t>
    <phoneticPr fontId="3" type="noConversion"/>
  </si>
  <si>
    <t>備註：
1.性別資料使用：本會近三年參加性別主流化課程人次之男女比例接近各半，又女性參與上開課程之比例有上升趨勢。113年數據係以辦理4場次性別主流化訓練課程之參訓人次為計算基準。
2.應用深化：上開統計資料可作為本會各年度辦理性別主流化課程主題選定及邀請同仁參訓之參考。
3.未進行國際性別統計比較原因說明：茲考量其他國家政府組織型態、功能任務迥異，爰未能就與本會業務性質與角色功能完全相同之國外政府機關進行國際比較。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</si>
</sst>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1">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0" fontId="6"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21A4D-F9AC-4DC4-9CB9-3EB41DED8F76}">
  <sheetPr>
    <tabColor indexed="42"/>
    <pageSetUpPr fitToPage="1"/>
  </sheetPr>
  <dimension ref="A1:G21"/>
  <sheetViews>
    <sheetView tabSelected="1" view="pageBreakPreview" zoomScaleNormal="100" zoomScaleSheetLayoutView="100" workbookViewId="0">
      <selection activeCell="L5" sqref="L5:L6"/>
    </sheetView>
  </sheetViews>
  <sheetFormatPr defaultColWidth="8.875" defaultRowHeight="16.399999999999999" x14ac:dyDescent="0.3"/>
  <cols>
    <col min="1" max="1" width="17.5" style="11" customWidth="1"/>
    <col min="2" max="2" width="10.75" style="2" customWidth="1"/>
    <col min="3" max="3" width="10.75" style="12" customWidth="1"/>
    <col min="4" max="4" width="10.75" style="2" customWidth="1"/>
    <col min="5" max="5" width="10.75" style="13" customWidth="1"/>
    <col min="6" max="6" width="10.75" style="2" customWidth="1"/>
    <col min="7" max="7" width="10.75" style="13" customWidth="1"/>
    <col min="8" max="8" width="2.375" style="2" customWidth="1"/>
    <col min="9" max="16384" width="8.875" style="2"/>
  </cols>
  <sheetData>
    <row r="1" spans="1:7" x14ac:dyDescent="0.3">
      <c r="A1" s="15" t="s">
        <v>13</v>
      </c>
      <c r="B1" s="16"/>
      <c r="C1" s="16"/>
      <c r="D1" s="16"/>
      <c r="E1" s="16"/>
      <c r="F1" s="16"/>
      <c r="G1" s="16"/>
    </row>
    <row r="2" spans="1:7" s="6" customFormat="1" x14ac:dyDescent="0.3">
      <c r="A2" s="17" t="s">
        <v>17</v>
      </c>
      <c r="B2" s="18"/>
      <c r="C2" s="18"/>
      <c r="D2" s="18"/>
      <c r="E2" s="18"/>
      <c r="F2" s="18"/>
      <c r="G2" s="18"/>
    </row>
    <row r="3" spans="1:7" x14ac:dyDescent="0.3">
      <c r="A3" s="19" t="s">
        <v>4</v>
      </c>
      <c r="B3" s="20" t="s">
        <v>5</v>
      </c>
      <c r="C3" s="20"/>
      <c r="D3" s="20" t="s">
        <v>6</v>
      </c>
      <c r="E3" s="20"/>
      <c r="F3" s="20" t="s">
        <v>7</v>
      </c>
      <c r="G3" s="20"/>
    </row>
    <row r="4" spans="1:7" x14ac:dyDescent="0.3">
      <c r="A4" s="19"/>
      <c r="B4" s="3" t="s">
        <v>14</v>
      </c>
      <c r="C4" s="8" t="s">
        <v>18</v>
      </c>
      <c r="D4" s="3" t="s">
        <v>14</v>
      </c>
      <c r="E4" s="8" t="s">
        <v>18</v>
      </c>
      <c r="F4" s="3" t="s">
        <v>14</v>
      </c>
      <c r="G4" s="8" t="s">
        <v>18</v>
      </c>
    </row>
    <row r="5" spans="1:7" x14ac:dyDescent="0.3">
      <c r="A5" s="7" t="s">
        <v>0</v>
      </c>
      <c r="B5" s="3">
        <f>SUM(D5+F5)</f>
        <v>128</v>
      </c>
      <c r="C5" s="4">
        <f>E5+G5</f>
        <v>1</v>
      </c>
      <c r="D5" s="3">
        <v>59</v>
      </c>
      <c r="E5" s="5">
        <f>SUM(D5/B5)</f>
        <v>0.4609375</v>
      </c>
      <c r="F5" s="3">
        <v>69</v>
      </c>
      <c r="G5" s="5">
        <f>SUM(F5/B5)</f>
        <v>0.5390625</v>
      </c>
    </row>
    <row r="6" spans="1:7" x14ac:dyDescent="0.3">
      <c r="A6" s="7" t="s">
        <v>1</v>
      </c>
      <c r="B6" s="3">
        <f t="shared" ref="B6:B12" si="0">SUM(D6+F6)</f>
        <v>202</v>
      </c>
      <c r="C6" s="4">
        <f t="shared" ref="C6:C12" si="1">E6+G6</f>
        <v>1</v>
      </c>
      <c r="D6" s="3">
        <v>115</v>
      </c>
      <c r="E6" s="5">
        <f t="shared" ref="E6:E12" si="2">SUM(D6/B6)</f>
        <v>0.56930693069306926</v>
      </c>
      <c r="F6" s="3">
        <v>87</v>
      </c>
      <c r="G6" s="5">
        <f t="shared" ref="G6:G12" si="3">SUM(F6/B6)</f>
        <v>0.43069306930693069</v>
      </c>
    </row>
    <row r="7" spans="1:7" x14ac:dyDescent="0.3">
      <c r="A7" s="7" t="s">
        <v>2</v>
      </c>
      <c r="B7" s="3">
        <f t="shared" si="0"/>
        <v>119</v>
      </c>
      <c r="C7" s="4">
        <f t="shared" si="1"/>
        <v>1</v>
      </c>
      <c r="D7" s="3">
        <v>58</v>
      </c>
      <c r="E7" s="5">
        <f t="shared" si="2"/>
        <v>0.48739495798319327</v>
      </c>
      <c r="F7" s="3">
        <v>61</v>
      </c>
      <c r="G7" s="5">
        <f t="shared" si="3"/>
        <v>0.51260504201680668</v>
      </c>
    </row>
    <row r="8" spans="1:7" x14ac:dyDescent="0.3">
      <c r="A8" s="7" t="s">
        <v>8</v>
      </c>
      <c r="B8" s="3">
        <f t="shared" si="0"/>
        <v>120</v>
      </c>
      <c r="C8" s="4">
        <f t="shared" si="1"/>
        <v>1</v>
      </c>
      <c r="D8" s="3">
        <v>84</v>
      </c>
      <c r="E8" s="5">
        <f t="shared" si="2"/>
        <v>0.7</v>
      </c>
      <c r="F8" s="3">
        <v>36</v>
      </c>
      <c r="G8" s="5">
        <f t="shared" si="3"/>
        <v>0.3</v>
      </c>
    </row>
    <row r="9" spans="1:7" x14ac:dyDescent="0.3">
      <c r="A9" s="7" t="s">
        <v>9</v>
      </c>
      <c r="B9" s="3">
        <f>SUM(D9+F9)</f>
        <v>226</v>
      </c>
      <c r="C9" s="4">
        <f t="shared" si="1"/>
        <v>1</v>
      </c>
      <c r="D9" s="3">
        <v>147</v>
      </c>
      <c r="E9" s="5">
        <f t="shared" si="2"/>
        <v>0.65044247787610621</v>
      </c>
      <c r="F9" s="3">
        <v>79</v>
      </c>
      <c r="G9" s="5">
        <f t="shared" si="3"/>
        <v>0.34955752212389379</v>
      </c>
    </row>
    <row r="10" spans="1:7" x14ac:dyDescent="0.3">
      <c r="A10" s="7" t="s">
        <v>10</v>
      </c>
      <c r="B10" s="3">
        <v>203</v>
      </c>
      <c r="C10" s="4">
        <f t="shared" si="1"/>
        <v>1</v>
      </c>
      <c r="D10" s="3">
        <v>122</v>
      </c>
      <c r="E10" s="5">
        <f t="shared" si="2"/>
        <v>0.60098522167487689</v>
      </c>
      <c r="F10" s="3">
        <v>81</v>
      </c>
      <c r="G10" s="5">
        <f t="shared" si="3"/>
        <v>0.39901477832512317</v>
      </c>
    </row>
    <row r="11" spans="1:7" x14ac:dyDescent="0.3">
      <c r="A11" s="7" t="s">
        <v>11</v>
      </c>
      <c r="B11" s="3">
        <f>D11+F11</f>
        <v>229</v>
      </c>
      <c r="C11" s="4">
        <f t="shared" si="1"/>
        <v>1</v>
      </c>
      <c r="D11" s="3">
        <v>138</v>
      </c>
      <c r="E11" s="5">
        <f>SUM(D11/B11)</f>
        <v>0.6026200873362445</v>
      </c>
      <c r="F11" s="3">
        <v>91</v>
      </c>
      <c r="G11" s="5">
        <f t="shared" si="3"/>
        <v>0.39737991266375544</v>
      </c>
    </row>
    <row r="12" spans="1:7" x14ac:dyDescent="0.3">
      <c r="A12" s="7" t="s">
        <v>12</v>
      </c>
      <c r="B12" s="3">
        <f t="shared" si="0"/>
        <v>206</v>
      </c>
      <c r="C12" s="4">
        <f t="shared" si="1"/>
        <v>1</v>
      </c>
      <c r="D12" s="3">
        <v>118</v>
      </c>
      <c r="E12" s="5">
        <f t="shared" si="2"/>
        <v>0.57281553398058249</v>
      </c>
      <c r="F12" s="3">
        <v>88</v>
      </c>
      <c r="G12" s="5">
        <f t="shared" si="3"/>
        <v>0.42718446601941745</v>
      </c>
    </row>
    <row r="13" spans="1:7" x14ac:dyDescent="0.3">
      <c r="A13" s="7" t="s">
        <v>15</v>
      </c>
      <c r="B13" s="3">
        <f>SUM(D13+F13)</f>
        <v>233</v>
      </c>
      <c r="C13" s="4">
        <f t="shared" ref="C13:C18" si="4">E13+G13</f>
        <v>1</v>
      </c>
      <c r="D13" s="3">
        <v>134</v>
      </c>
      <c r="E13" s="5">
        <f t="shared" ref="E13:E18" si="5">SUM(D13/B13)</f>
        <v>0.57510729613733902</v>
      </c>
      <c r="F13" s="3">
        <v>99</v>
      </c>
      <c r="G13" s="5">
        <f t="shared" ref="G13:G18" si="6">SUM(F13/B13)</f>
        <v>0.42489270386266093</v>
      </c>
    </row>
    <row r="14" spans="1:7" x14ac:dyDescent="0.3">
      <c r="A14" s="7" t="s">
        <v>16</v>
      </c>
      <c r="B14" s="3">
        <f>SUM(D14+F14)</f>
        <v>407</v>
      </c>
      <c r="C14" s="4">
        <f t="shared" si="4"/>
        <v>1</v>
      </c>
      <c r="D14" s="3">
        <v>233</v>
      </c>
      <c r="E14" s="5">
        <f t="shared" si="5"/>
        <v>0.5724815724815725</v>
      </c>
      <c r="F14" s="3">
        <v>174</v>
      </c>
      <c r="G14" s="5">
        <f t="shared" si="6"/>
        <v>0.4275184275184275</v>
      </c>
    </row>
    <row r="15" spans="1:7" x14ac:dyDescent="0.3">
      <c r="A15" s="7" t="s">
        <v>19</v>
      </c>
      <c r="B15" s="3">
        <f>SUM(D15+F15)</f>
        <v>266</v>
      </c>
      <c r="C15" s="4">
        <f t="shared" si="4"/>
        <v>1</v>
      </c>
      <c r="D15" s="3">
        <v>142</v>
      </c>
      <c r="E15" s="5">
        <f t="shared" si="5"/>
        <v>0.53383458646616544</v>
      </c>
      <c r="F15" s="3">
        <v>124</v>
      </c>
      <c r="G15" s="5">
        <f t="shared" si="6"/>
        <v>0.46616541353383456</v>
      </c>
    </row>
    <row r="16" spans="1:7" x14ac:dyDescent="0.3">
      <c r="A16" s="7" t="s">
        <v>20</v>
      </c>
      <c r="B16" s="3">
        <v>257</v>
      </c>
      <c r="C16" s="4">
        <f t="shared" si="4"/>
        <v>1</v>
      </c>
      <c r="D16" s="3">
        <v>133</v>
      </c>
      <c r="E16" s="5">
        <f t="shared" si="5"/>
        <v>0.51750972762645919</v>
      </c>
      <c r="F16" s="3">
        <v>124</v>
      </c>
      <c r="G16" s="5">
        <f t="shared" si="6"/>
        <v>0.48249027237354086</v>
      </c>
    </row>
    <row r="17" spans="1:7" x14ac:dyDescent="0.3">
      <c r="A17" s="7" t="s">
        <v>21</v>
      </c>
      <c r="B17" s="3">
        <v>316</v>
      </c>
      <c r="C17" s="4">
        <f t="shared" si="4"/>
        <v>1</v>
      </c>
      <c r="D17" s="3">
        <v>160</v>
      </c>
      <c r="E17" s="5">
        <f t="shared" si="5"/>
        <v>0.50632911392405067</v>
      </c>
      <c r="F17" s="3">
        <v>156</v>
      </c>
      <c r="G17" s="5">
        <f t="shared" si="6"/>
        <v>0.49367088607594939</v>
      </c>
    </row>
    <row r="18" spans="1:7" x14ac:dyDescent="0.3">
      <c r="A18" s="7" t="s">
        <v>22</v>
      </c>
      <c r="B18" s="3">
        <v>624</v>
      </c>
      <c r="C18" s="4">
        <f t="shared" si="4"/>
        <v>1</v>
      </c>
      <c r="D18" s="3">
        <v>309</v>
      </c>
      <c r="E18" s="5">
        <f t="shared" si="5"/>
        <v>0.49519230769230771</v>
      </c>
      <c r="F18" s="3">
        <v>315</v>
      </c>
      <c r="G18" s="5">
        <f t="shared" si="6"/>
        <v>0.50480769230769229</v>
      </c>
    </row>
    <row r="19" spans="1:7" x14ac:dyDescent="0.3">
      <c r="A19" s="7" t="s">
        <v>23</v>
      </c>
      <c r="B19" s="3">
        <v>474</v>
      </c>
      <c r="C19" s="4">
        <f t="shared" ref="C19" si="7">E19+G19</f>
        <v>1</v>
      </c>
      <c r="D19" s="3">
        <v>218</v>
      </c>
      <c r="E19" s="5">
        <f t="shared" ref="E19" si="8">SUM(D19/B19)</f>
        <v>0.45991561181434598</v>
      </c>
      <c r="F19" s="3">
        <v>256</v>
      </c>
      <c r="G19" s="5">
        <f t="shared" ref="G19" si="9">SUM(F19/B19)</f>
        <v>0.54008438818565396</v>
      </c>
    </row>
    <row r="20" spans="1:7" x14ac:dyDescent="0.3">
      <c r="A20" s="1" t="s">
        <v>3</v>
      </c>
      <c r="B20" s="1"/>
      <c r="C20" s="9"/>
      <c r="D20" s="1"/>
      <c r="E20" s="10"/>
      <c r="F20" s="1"/>
      <c r="G20" s="10"/>
    </row>
    <row r="21" spans="1:7" ht="150.05000000000001" customHeight="1" x14ac:dyDescent="0.3">
      <c r="A21" s="14" t="s">
        <v>24</v>
      </c>
      <c r="B21" s="14"/>
      <c r="C21" s="14"/>
      <c r="D21" s="14"/>
      <c r="E21" s="14"/>
      <c r="F21" s="14"/>
      <c r="G21" s="14"/>
    </row>
  </sheetData>
  <mergeCells count="7">
    <mergeCell ref="A21:G21"/>
    <mergeCell ref="A1:G1"/>
    <mergeCell ref="A2:G2"/>
    <mergeCell ref="A3:A4"/>
    <mergeCell ref="B3:C3"/>
    <mergeCell ref="D3:E3"/>
    <mergeCell ref="F3:G3"/>
  </mergeCells>
  <phoneticPr fontId="3" type="noConversion"/>
  <printOptions horizontalCentered="1"/>
  <pageMargins left="0.39370078740157483" right="0.39370078740157483" top="0.78740157480314965" bottom="0.78740157480314965"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表12-本會參加性別主流化課程人次性別比例</vt:lpstr>
      <vt:lpstr>'表12-本會參加性別主流化課程人次性別比例'!Print_Area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2024-03-27T10:05:47Z</cp:lastPrinted>
  <dcterms:created xsi:type="dcterms:W3CDTF">2013-07-15T02:01:20Z</dcterms:created>
  <dcterms:modified xsi:type="dcterms:W3CDTF">2025-04-21T00:52:56Z</dcterms:modified>
</cp:coreProperties>
</file>