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1567\Documents\性別主流化\性別主流化(112~)\114.04.18_更新性別統計至113年(含不利處境者統計追蹤)\114.04.10_更新性別統計(含不利處境追蹤)_彙辦\"/>
    </mc:Choice>
  </mc:AlternateContent>
  <xr:revisionPtr revIDLastSave="0" documentId="13_ncr:1_{F22162EC-559D-4414-8B02-FFBBD1FA5813}" xr6:coauthVersionLast="47" xr6:coauthVersionMax="47" xr10:uidLastSave="{00000000-0000-0000-0000-000000000000}"/>
  <bookViews>
    <workbookView xWindow="-118" yWindow="-118" windowWidth="25370" windowHeight="13759" tabRatio="772" xr2:uid="{00B36E71-5908-488B-B1E3-7808E526FD38}"/>
  </bookViews>
  <sheets>
    <sheet name="表11-本會中高階培訓人數性別比例" sheetId="6" r:id="rId1"/>
  </sheets>
  <definedNames>
    <definedName name="_xlnm.Print_Area" localSheetId="0">'表11-本會中高階培訓人數性別比例'!$A$1:$G$21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6" l="1"/>
  <c r="E19" i="6"/>
  <c r="C19" i="6" s="1"/>
  <c r="G18" i="6"/>
  <c r="E18" i="6"/>
  <c r="C18" i="6" s="1"/>
  <c r="E17" i="6"/>
  <c r="C17" i="6" s="1"/>
  <c r="G17" i="6"/>
  <c r="E16" i="6"/>
  <c r="G16" i="6"/>
  <c r="B15" i="6"/>
  <c r="E15" i="6" s="1"/>
  <c r="B14" i="6"/>
  <c r="G14" i="6" s="1"/>
  <c r="B13" i="6"/>
  <c r="G13" i="6" s="1"/>
  <c r="B5" i="6"/>
  <c r="G5" i="6" s="1"/>
  <c r="B11" i="6"/>
  <c r="G11" i="6"/>
  <c r="B12" i="6"/>
  <c r="G12" i="6"/>
  <c r="B10" i="6"/>
  <c r="G10" i="6" s="1"/>
  <c r="B9" i="6"/>
  <c r="G9" i="6" s="1"/>
  <c r="E9" i="6"/>
  <c r="C9" i="6" s="1"/>
  <c r="B8" i="6"/>
  <c r="E8" i="6" s="1"/>
  <c r="G8" i="6"/>
  <c r="B7" i="6"/>
  <c r="E7" i="6" s="1"/>
  <c r="C7" i="6" s="1"/>
  <c r="B6" i="6"/>
  <c r="E6" i="6"/>
  <c r="E11" i="6"/>
  <c r="C11" i="6" s="1"/>
  <c r="E14" i="6"/>
  <c r="C14" i="6" s="1"/>
  <c r="G7" i="6"/>
  <c r="G6" i="6"/>
  <c r="C6" i="6" s="1"/>
  <c r="E12" i="6"/>
  <c r="E13" i="6"/>
  <c r="E5" i="6"/>
  <c r="C5" i="6" s="1"/>
  <c r="C13" i="6" l="1"/>
  <c r="C16" i="6"/>
  <c r="C12" i="6"/>
  <c r="C8" i="6"/>
  <c r="E10" i="6"/>
  <c r="C10" i="6" s="1"/>
  <c r="G15" i="6"/>
  <c r="C15" i="6" s="1"/>
</calcChain>
</file>

<file path=xl/sharedStrings.xml><?xml version="1.0" encoding="utf-8"?>
<sst xmlns="http://schemas.openxmlformats.org/spreadsheetml/2006/main" count="29" uniqueCount="25">
  <si>
    <r>
      <t>99年</t>
    </r>
    <r>
      <rPr>
        <sz val="11"/>
        <rFont val="新細明體"/>
        <family val="1"/>
        <charset val="136"/>
      </rPr>
      <t/>
    </r>
  </si>
  <si>
    <r>
      <t>100年</t>
    </r>
    <r>
      <rPr>
        <sz val="11"/>
        <rFont val="新細明體"/>
        <family val="1"/>
        <charset val="136"/>
      </rPr>
      <t/>
    </r>
  </si>
  <si>
    <t>101年</t>
    <phoneticPr fontId="3" type="noConversion"/>
  </si>
  <si>
    <t>資料來源：人事室</t>
    <phoneticPr fontId="3" type="noConversion"/>
  </si>
  <si>
    <t>年別</t>
    <phoneticPr fontId="3" type="noConversion"/>
  </si>
  <si>
    <t>總計</t>
    <phoneticPr fontId="3" type="noConversion"/>
  </si>
  <si>
    <t>男</t>
    <phoneticPr fontId="3" type="noConversion"/>
  </si>
  <si>
    <t>女</t>
    <phoneticPr fontId="3" type="noConversion"/>
  </si>
  <si>
    <t>102年</t>
    <phoneticPr fontId="3" type="noConversion"/>
  </si>
  <si>
    <t>103年</t>
    <phoneticPr fontId="3" type="noConversion"/>
  </si>
  <si>
    <t>104年</t>
    <phoneticPr fontId="3" type="noConversion"/>
  </si>
  <si>
    <t>105年</t>
  </si>
  <si>
    <t>106年</t>
    <phoneticPr fontId="3" type="noConversion"/>
  </si>
  <si>
    <t>本會中高階培訓人數性別比例</t>
    <phoneticPr fontId="3" type="noConversion"/>
  </si>
  <si>
    <t>107年</t>
    <phoneticPr fontId="3" type="noConversion"/>
  </si>
  <si>
    <t>備註：
1.性別資料使用：本會中高階人員培訓人數男女比例維持穩定約7:3，與本會職員男女比例同為7:3相符。
2.應用深化：上開統計資料可作為本會各年度指派中高階人員參與培訓人選之擇定參考。
3.未進行國際性別統計比較原因說明：茲考量其他國家政府組織型態、功能任務迥異，爰未能就與本會業務性質與角色功能完全相同之國外政府機關進行國際比較。</t>
    <phoneticPr fontId="3" type="noConversion"/>
  </si>
  <si>
    <t>108年</t>
    <phoneticPr fontId="3" type="noConversion"/>
  </si>
  <si>
    <t>表11</t>
    <phoneticPr fontId="3" type="noConversion"/>
  </si>
  <si>
    <t>人數</t>
    <phoneticPr fontId="3" type="noConversion"/>
  </si>
  <si>
    <t>比例</t>
    <phoneticPr fontId="3" type="noConversion"/>
  </si>
  <si>
    <t>109年</t>
    <phoneticPr fontId="3" type="noConversion"/>
  </si>
  <si>
    <t>110年</t>
    <phoneticPr fontId="3" type="noConversion"/>
  </si>
  <si>
    <t>111年</t>
  </si>
  <si>
    <t>112年</t>
  </si>
  <si>
    <t>113年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</si>
</sst>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8" x14ac:knownFonts="1">
    <font>
      <sz val="12"/>
      <name val="新細明體"/>
      <family val="1"/>
      <charset val="136"/>
    </font>
    <font>
      <sz val="12"/>
      <name val="新細明體"/>
      <family val="1"/>
      <charset val="136"/>
    </font>
    <font>
      <sz val="11"/>
      <name val="新細明體"/>
      <family val="1"/>
      <charset val="136"/>
    </font>
    <font>
      <sz val="9"/>
      <name val="新細明體"/>
      <family val="1"/>
      <charset val="136"/>
    </font>
    <font>
      <b/>
      <sz val="12"/>
      <name val="標楷體"/>
      <family val="4"/>
      <charset val="136"/>
    </font>
    <font>
      <sz val="11"/>
      <name val="標楷體"/>
      <family val="4"/>
      <charset val="136"/>
    </font>
    <font>
      <sz val="12"/>
      <name val="標楷體"/>
      <family val="4"/>
      <charset val="136"/>
    </font>
    <font>
      <sz val="12"/>
      <name val="新細明體"/>
      <family val="1"/>
      <charset val="136"/>
    </font>
    <font>
      <sz val="10"/>
      <name val="標楷體"/>
      <family val="4"/>
      <charset val="136"/>
    </font>
    <font>
      <sz val="12"/>
      <name val="新細明體"/>
      <family val="1"/>
      <charset val="136"/>
    </font>
    <font>
      <sz val="12"/>
      <color indexed="10"/>
      <name val="新細明體"/>
      <family val="1"/>
      <charset val="136"/>
    </font>
    <font>
      <sz val="12"/>
      <color indexed="8"/>
      <name val="新細明體"/>
      <family val="1"/>
      <charset val="136"/>
    </font>
    <font>
      <sz val="12"/>
      <color indexed="9"/>
      <name val="新細明體"/>
      <family val="1"/>
      <charset val="136"/>
    </font>
    <font>
      <sz val="10"/>
      <color indexed="8"/>
      <name val="Arial"/>
      <family val="2"/>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s>
  <borders count="12">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3">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4" fillId="16" borderId="0" applyNumberFormat="0" applyBorder="0" applyAlignment="0" applyProtection="0">
      <alignment vertical="center"/>
    </xf>
    <xf numFmtId="0" fontId="15" fillId="0" borderId="1" applyNumberFormat="0" applyFill="0" applyAlignment="0" applyProtection="0">
      <alignment vertical="center"/>
    </xf>
    <xf numFmtId="0" fontId="16" fillId="4" borderId="0" applyNumberFormat="0" applyBorder="0" applyAlignment="0" applyProtection="0">
      <alignment vertical="center"/>
    </xf>
    <xf numFmtId="9" fontId="1" fillId="0" borderId="0" applyFont="0" applyFill="0" applyBorder="0" applyAlignment="0" applyProtection="0"/>
    <xf numFmtId="0" fontId="17" fillId="17" borderId="2" applyNumberFormat="0" applyAlignment="0" applyProtection="0">
      <alignment vertical="center"/>
    </xf>
    <xf numFmtId="0" fontId="18" fillId="0" borderId="3" applyNumberFormat="0" applyFill="0" applyAlignment="0" applyProtection="0">
      <alignment vertical="center"/>
    </xf>
    <xf numFmtId="0" fontId="13" fillId="18" borderId="4" applyNumberFormat="0" applyFont="0" applyAlignment="0" applyProtection="0">
      <alignment vertical="center"/>
    </xf>
    <xf numFmtId="0" fontId="19" fillId="0" borderId="0" applyNumberFormat="0" applyFill="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22"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7" borderId="2" applyNumberFormat="0" applyAlignment="0" applyProtection="0">
      <alignment vertical="center"/>
    </xf>
    <xf numFmtId="0" fontId="25" fillId="17" borderId="8" applyNumberFormat="0" applyAlignment="0" applyProtection="0">
      <alignment vertical="center"/>
    </xf>
    <xf numFmtId="0" fontId="26" fillId="23" borderId="9" applyNumberFormat="0" applyAlignment="0" applyProtection="0">
      <alignment vertical="center"/>
    </xf>
    <xf numFmtId="0" fontId="27" fillId="3" borderId="0" applyNumberFormat="0" applyBorder="0" applyAlignment="0" applyProtection="0">
      <alignment vertical="center"/>
    </xf>
    <xf numFmtId="0" fontId="10" fillId="0" borderId="0" applyNumberFormat="0" applyFill="0" applyBorder="0" applyAlignment="0" applyProtection="0">
      <alignment vertical="center"/>
    </xf>
  </cellStyleXfs>
  <cellXfs count="21">
    <xf numFmtId="0" fontId="0" fillId="0" borderId="0" xfId="0"/>
    <xf numFmtId="0" fontId="6" fillId="0" borderId="0" xfId="0" applyFont="1"/>
    <xf numFmtId="0" fontId="7" fillId="0" borderId="0" xfId="0" applyFont="1"/>
    <xf numFmtId="0" fontId="5" fillId="0" borderId="10" xfId="0" applyFont="1" applyBorder="1" applyAlignment="1">
      <alignment horizontal="center" vertical="center"/>
    </xf>
    <xf numFmtId="9" fontId="5" fillId="0" borderId="10" xfId="22" applyFont="1" applyFill="1" applyBorder="1" applyAlignment="1">
      <alignment horizontal="center"/>
    </xf>
    <xf numFmtId="176" fontId="5" fillId="0" borderId="10" xfId="0" applyNumberFormat="1" applyFont="1" applyBorder="1" applyAlignment="1">
      <alignment horizontal="center"/>
    </xf>
    <xf numFmtId="0" fontId="9" fillId="0" borderId="0" xfId="0" applyFont="1"/>
    <xf numFmtId="0" fontId="5" fillId="0" borderId="10" xfId="0" applyFont="1" applyBorder="1" applyAlignment="1">
      <alignment horizontal="center" vertical="center" wrapText="1"/>
    </xf>
    <xf numFmtId="9" fontId="5" fillId="0" borderId="10" xfId="0" applyNumberFormat="1" applyFont="1" applyBorder="1" applyAlignment="1">
      <alignment horizontal="center" vertical="center"/>
    </xf>
    <xf numFmtId="9" fontId="6" fillId="0" borderId="0" xfId="0" applyNumberFormat="1" applyFont="1"/>
    <xf numFmtId="176" fontId="6" fillId="0" borderId="0" xfId="0" applyNumberFormat="1" applyFont="1"/>
    <xf numFmtId="0" fontId="7" fillId="0" borderId="0" xfId="0" applyFont="1" applyAlignment="1">
      <alignment wrapText="1"/>
    </xf>
    <xf numFmtId="9" fontId="7" fillId="0" borderId="0" xfId="0" applyNumberFormat="1" applyFont="1"/>
    <xf numFmtId="176" fontId="7" fillId="0" borderId="0" xfId="0" applyNumberFormat="1" applyFont="1"/>
    <xf numFmtId="0" fontId="6" fillId="0" borderId="0" xfId="0" applyFont="1" applyAlignment="1">
      <alignment vertical="top" wrapText="1"/>
    </xf>
    <xf numFmtId="0" fontId="4" fillId="0" borderId="0" xfId="0" applyFont="1" applyAlignment="1">
      <alignment horizontal="center" vertical="center"/>
    </xf>
    <xf numFmtId="0" fontId="4" fillId="0" borderId="0" xfId="0" quotePrefix="1" applyFont="1" applyAlignment="1">
      <alignment horizontal="center" vertical="center"/>
    </xf>
    <xf numFmtId="0" fontId="8" fillId="0" borderId="11" xfId="0" applyFont="1" applyBorder="1" applyAlignment="1">
      <alignment horizontal="right" vertical="center"/>
    </xf>
    <xf numFmtId="0" fontId="8" fillId="0" borderId="11" xfId="0" quotePrefix="1" applyFont="1" applyBorder="1" applyAlignment="1">
      <alignment horizontal="right" vertical="center"/>
    </xf>
    <xf numFmtId="0" fontId="5" fillId="0" borderId="10" xfId="0" applyFont="1" applyBorder="1" applyAlignment="1">
      <alignment horizontal="center" vertical="center" wrapText="1"/>
    </xf>
    <xf numFmtId="0" fontId="5" fillId="0" borderId="10" xfId="0" applyFont="1" applyBorder="1" applyAlignment="1">
      <alignment horizontal="center" vertical="center"/>
    </xf>
  </cellXfs>
  <cellStyles count="43">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中等" xfId="19" builtinId="28" customBuiltin="1"/>
    <cellStyle name="合計" xfId="20" builtinId="25" customBuiltin="1"/>
    <cellStyle name="好" xfId="21" builtinId="26" customBuiltin="1"/>
    <cellStyle name="百分比" xfId="22" builtinId="5"/>
    <cellStyle name="計算方式" xfId="23" builtinId="22" customBuiltin="1"/>
    <cellStyle name="連結的儲存格" xfId="24" builtinId="24" customBuiltin="1"/>
    <cellStyle name="備註" xfId="25" builtinId="10" customBuiltin="1"/>
    <cellStyle name="說明文字" xfId="26" builtinId="53" customBuiltin="1"/>
    <cellStyle name="輔色1" xfId="27" builtinId="29" customBuiltin="1"/>
    <cellStyle name="輔色2" xfId="28" builtinId="33" customBuiltin="1"/>
    <cellStyle name="輔色3" xfId="29" builtinId="37" customBuiltin="1"/>
    <cellStyle name="輔色4" xfId="30" builtinId="41" customBuiltin="1"/>
    <cellStyle name="輔色5" xfId="31" builtinId="45" customBuiltin="1"/>
    <cellStyle name="輔色6" xfId="32" builtinId="49" customBuiltin="1"/>
    <cellStyle name="標題" xfId="33" builtinId="15" customBuiltin="1"/>
    <cellStyle name="標題 1" xfId="34" builtinId="16" customBuiltin="1"/>
    <cellStyle name="標題 2" xfId="35" builtinId="17" customBuiltin="1"/>
    <cellStyle name="標題 3" xfId="36" builtinId="18" customBuiltin="1"/>
    <cellStyle name="標題 4" xfId="37" builtinId="19" customBuiltin="1"/>
    <cellStyle name="輸入" xfId="38" builtinId="20" customBuiltin="1"/>
    <cellStyle name="輸出" xfId="39" builtinId="21" customBuiltin="1"/>
    <cellStyle name="檢查儲存格" xfId="40" builtinId="23" customBuiltin="1"/>
    <cellStyle name="壞" xfId="41" builtinId="27" customBuiltin="1"/>
    <cellStyle name="警告文字"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70069-FCD8-4ED8-AFCF-B6F29F53934E}">
  <sheetPr>
    <tabColor indexed="42"/>
    <pageSetUpPr fitToPage="1"/>
  </sheetPr>
  <dimension ref="A1:G21"/>
  <sheetViews>
    <sheetView tabSelected="1" view="pageBreakPreview" zoomScale="118" zoomScaleNormal="100" zoomScaleSheetLayoutView="118" workbookViewId="0">
      <selection activeCell="L10" sqref="L10"/>
    </sheetView>
  </sheetViews>
  <sheetFormatPr defaultColWidth="8.875" defaultRowHeight="16.399999999999999" x14ac:dyDescent="0.3"/>
  <cols>
    <col min="1" max="1" width="17.5" style="11" customWidth="1"/>
    <col min="2" max="2" width="10.75" style="2" customWidth="1"/>
    <col min="3" max="3" width="10.75" style="12" customWidth="1"/>
    <col min="4" max="4" width="10.75" style="2" customWidth="1"/>
    <col min="5" max="5" width="10.75" style="13" customWidth="1"/>
    <col min="6" max="6" width="10.75" style="2" customWidth="1"/>
    <col min="7" max="7" width="10.75" style="13" customWidth="1"/>
    <col min="8" max="8" width="2.375" style="2" customWidth="1"/>
    <col min="9" max="16384" width="8.875" style="2"/>
  </cols>
  <sheetData>
    <row r="1" spans="1:7" x14ac:dyDescent="0.3">
      <c r="A1" s="15" t="s">
        <v>13</v>
      </c>
      <c r="B1" s="16"/>
      <c r="C1" s="16"/>
      <c r="D1" s="16"/>
      <c r="E1" s="16"/>
      <c r="F1" s="16"/>
      <c r="G1" s="16"/>
    </row>
    <row r="2" spans="1:7" s="6" customFormat="1" x14ac:dyDescent="0.3">
      <c r="A2" s="17" t="s">
        <v>17</v>
      </c>
      <c r="B2" s="18"/>
      <c r="C2" s="18"/>
      <c r="D2" s="18"/>
      <c r="E2" s="18"/>
      <c r="F2" s="18"/>
      <c r="G2" s="18"/>
    </row>
    <row r="3" spans="1:7" x14ac:dyDescent="0.3">
      <c r="A3" s="19" t="s">
        <v>4</v>
      </c>
      <c r="B3" s="20" t="s">
        <v>5</v>
      </c>
      <c r="C3" s="20"/>
      <c r="D3" s="20" t="s">
        <v>6</v>
      </c>
      <c r="E3" s="20"/>
      <c r="F3" s="20" t="s">
        <v>7</v>
      </c>
      <c r="G3" s="20"/>
    </row>
    <row r="4" spans="1:7" x14ac:dyDescent="0.3">
      <c r="A4" s="19"/>
      <c r="B4" s="3" t="s">
        <v>18</v>
      </c>
      <c r="C4" s="8" t="s">
        <v>19</v>
      </c>
      <c r="D4" s="3" t="s">
        <v>18</v>
      </c>
      <c r="E4" s="8" t="s">
        <v>19</v>
      </c>
      <c r="F4" s="3" t="s">
        <v>18</v>
      </c>
      <c r="G4" s="8" t="s">
        <v>19</v>
      </c>
    </row>
    <row r="5" spans="1:7" x14ac:dyDescent="0.3">
      <c r="A5" s="7" t="s">
        <v>0</v>
      </c>
      <c r="B5" s="3">
        <f>SUM(D5+F5)</f>
        <v>56</v>
      </c>
      <c r="C5" s="4">
        <f>E5+G5</f>
        <v>1</v>
      </c>
      <c r="D5" s="3">
        <v>41</v>
      </c>
      <c r="E5" s="5">
        <f>SUM(D5/B5)</f>
        <v>0.7321428571428571</v>
      </c>
      <c r="F5" s="3">
        <v>15</v>
      </c>
      <c r="G5" s="5">
        <f>SUM(F5/B5)</f>
        <v>0.26785714285714285</v>
      </c>
    </row>
    <row r="6" spans="1:7" x14ac:dyDescent="0.3">
      <c r="A6" s="7" t="s">
        <v>1</v>
      </c>
      <c r="B6" s="3">
        <f t="shared" ref="B6:B12" si="0">SUM(D6+F6)</f>
        <v>54</v>
      </c>
      <c r="C6" s="4">
        <f t="shared" ref="C6:C12" si="1">E6+G6</f>
        <v>1</v>
      </c>
      <c r="D6" s="3">
        <v>37</v>
      </c>
      <c r="E6" s="5">
        <f t="shared" ref="E6:E12" si="2">SUM(D6/B6)</f>
        <v>0.68518518518518523</v>
      </c>
      <c r="F6" s="3">
        <v>17</v>
      </c>
      <c r="G6" s="5">
        <f t="shared" ref="G6:G12" si="3">SUM(F6/B6)</f>
        <v>0.31481481481481483</v>
      </c>
    </row>
    <row r="7" spans="1:7" x14ac:dyDescent="0.3">
      <c r="A7" s="7" t="s">
        <v>2</v>
      </c>
      <c r="B7" s="3">
        <f t="shared" si="0"/>
        <v>50</v>
      </c>
      <c r="C7" s="4">
        <f t="shared" si="1"/>
        <v>1</v>
      </c>
      <c r="D7" s="3">
        <v>34</v>
      </c>
      <c r="E7" s="5">
        <f t="shared" si="2"/>
        <v>0.68</v>
      </c>
      <c r="F7" s="3">
        <v>16</v>
      </c>
      <c r="G7" s="5">
        <f t="shared" si="3"/>
        <v>0.32</v>
      </c>
    </row>
    <row r="8" spans="1:7" x14ac:dyDescent="0.3">
      <c r="A8" s="7" t="s">
        <v>8</v>
      </c>
      <c r="B8" s="3">
        <f t="shared" si="0"/>
        <v>46</v>
      </c>
      <c r="C8" s="4">
        <f t="shared" si="1"/>
        <v>1</v>
      </c>
      <c r="D8" s="3">
        <v>33</v>
      </c>
      <c r="E8" s="5">
        <f t="shared" si="2"/>
        <v>0.71739130434782605</v>
      </c>
      <c r="F8" s="3">
        <v>13</v>
      </c>
      <c r="G8" s="5">
        <f t="shared" si="3"/>
        <v>0.28260869565217389</v>
      </c>
    </row>
    <row r="9" spans="1:7" x14ac:dyDescent="0.3">
      <c r="A9" s="7" t="s">
        <v>9</v>
      </c>
      <c r="B9" s="3">
        <f t="shared" si="0"/>
        <v>45</v>
      </c>
      <c r="C9" s="4">
        <f t="shared" si="1"/>
        <v>1</v>
      </c>
      <c r="D9" s="3">
        <v>33</v>
      </c>
      <c r="E9" s="5">
        <f t="shared" si="2"/>
        <v>0.73333333333333328</v>
      </c>
      <c r="F9" s="3">
        <v>12</v>
      </c>
      <c r="G9" s="5">
        <f t="shared" si="3"/>
        <v>0.26666666666666666</v>
      </c>
    </row>
    <row r="10" spans="1:7" x14ac:dyDescent="0.3">
      <c r="A10" s="7" t="s">
        <v>10</v>
      </c>
      <c r="B10" s="3">
        <f t="shared" si="0"/>
        <v>44</v>
      </c>
      <c r="C10" s="4">
        <f t="shared" si="1"/>
        <v>1</v>
      </c>
      <c r="D10" s="3">
        <v>31</v>
      </c>
      <c r="E10" s="5">
        <f>SUM(D10/B10)</f>
        <v>0.70454545454545459</v>
      </c>
      <c r="F10" s="3">
        <v>13</v>
      </c>
      <c r="G10" s="5">
        <f>SUM(F10/B10)</f>
        <v>0.29545454545454547</v>
      </c>
    </row>
    <row r="11" spans="1:7" x14ac:dyDescent="0.3">
      <c r="A11" s="7" t="s">
        <v>11</v>
      </c>
      <c r="B11" s="3">
        <f t="shared" si="0"/>
        <v>44</v>
      </c>
      <c r="C11" s="4">
        <f t="shared" si="1"/>
        <v>1</v>
      </c>
      <c r="D11" s="3">
        <v>31</v>
      </c>
      <c r="E11" s="5">
        <f>SUM(D11/B11)</f>
        <v>0.70454545454545459</v>
      </c>
      <c r="F11" s="3">
        <v>13</v>
      </c>
      <c r="G11" s="5">
        <f>SUM(F11/B11)</f>
        <v>0.29545454545454547</v>
      </c>
    </row>
    <row r="12" spans="1:7" x14ac:dyDescent="0.3">
      <c r="A12" s="7" t="s">
        <v>12</v>
      </c>
      <c r="B12" s="3">
        <f t="shared" si="0"/>
        <v>45</v>
      </c>
      <c r="C12" s="4">
        <f t="shared" si="1"/>
        <v>1</v>
      </c>
      <c r="D12" s="3">
        <v>30</v>
      </c>
      <c r="E12" s="5">
        <f t="shared" si="2"/>
        <v>0.66666666666666663</v>
      </c>
      <c r="F12" s="3">
        <v>15</v>
      </c>
      <c r="G12" s="5">
        <f t="shared" si="3"/>
        <v>0.33333333333333331</v>
      </c>
    </row>
    <row r="13" spans="1:7" x14ac:dyDescent="0.3">
      <c r="A13" s="7" t="s">
        <v>14</v>
      </c>
      <c r="B13" s="3">
        <f>SUM(D13+F13)</f>
        <v>45</v>
      </c>
      <c r="C13" s="4">
        <f t="shared" ref="C13:C18" si="4">E13+G13</f>
        <v>1</v>
      </c>
      <c r="D13" s="3">
        <v>31</v>
      </c>
      <c r="E13" s="5">
        <f t="shared" ref="E13:E18" si="5">SUM(D13/B13)</f>
        <v>0.68888888888888888</v>
      </c>
      <c r="F13" s="3">
        <v>14</v>
      </c>
      <c r="G13" s="5">
        <f t="shared" ref="G13:G18" si="6">SUM(F13/B13)</f>
        <v>0.31111111111111112</v>
      </c>
    </row>
    <row r="14" spans="1:7" x14ac:dyDescent="0.3">
      <c r="A14" s="7" t="s">
        <v>16</v>
      </c>
      <c r="B14" s="3">
        <f>SUM(D14+F14)</f>
        <v>45</v>
      </c>
      <c r="C14" s="4">
        <f t="shared" si="4"/>
        <v>1</v>
      </c>
      <c r="D14" s="3">
        <v>31</v>
      </c>
      <c r="E14" s="5">
        <f t="shared" si="5"/>
        <v>0.68888888888888888</v>
      </c>
      <c r="F14" s="3">
        <v>14</v>
      </c>
      <c r="G14" s="5">
        <f t="shared" si="6"/>
        <v>0.31111111111111112</v>
      </c>
    </row>
    <row r="15" spans="1:7" x14ac:dyDescent="0.3">
      <c r="A15" s="7" t="s">
        <v>20</v>
      </c>
      <c r="B15" s="3">
        <f>SUM(D15+F15)</f>
        <v>45</v>
      </c>
      <c r="C15" s="4">
        <f t="shared" si="4"/>
        <v>1</v>
      </c>
      <c r="D15" s="3">
        <v>32</v>
      </c>
      <c r="E15" s="5">
        <f t="shared" si="5"/>
        <v>0.71111111111111114</v>
      </c>
      <c r="F15" s="3">
        <v>13</v>
      </c>
      <c r="G15" s="5">
        <f t="shared" si="6"/>
        <v>0.28888888888888886</v>
      </c>
    </row>
    <row r="16" spans="1:7" x14ac:dyDescent="0.3">
      <c r="A16" s="7" t="s">
        <v>21</v>
      </c>
      <c r="B16" s="3">
        <v>47</v>
      </c>
      <c r="C16" s="4">
        <f t="shared" si="4"/>
        <v>1</v>
      </c>
      <c r="D16" s="3">
        <v>32</v>
      </c>
      <c r="E16" s="5">
        <f t="shared" si="5"/>
        <v>0.68085106382978722</v>
      </c>
      <c r="F16" s="3">
        <v>15</v>
      </c>
      <c r="G16" s="5">
        <f t="shared" si="6"/>
        <v>0.31914893617021278</v>
      </c>
    </row>
    <row r="17" spans="1:7" x14ac:dyDescent="0.3">
      <c r="A17" s="7" t="s">
        <v>22</v>
      </c>
      <c r="B17" s="3">
        <v>50</v>
      </c>
      <c r="C17" s="4">
        <f t="shared" si="4"/>
        <v>1</v>
      </c>
      <c r="D17" s="3">
        <v>37</v>
      </c>
      <c r="E17" s="5">
        <f t="shared" si="5"/>
        <v>0.74</v>
      </c>
      <c r="F17" s="3">
        <v>13</v>
      </c>
      <c r="G17" s="5">
        <f t="shared" si="6"/>
        <v>0.26</v>
      </c>
    </row>
    <row r="18" spans="1:7" x14ac:dyDescent="0.3">
      <c r="A18" s="7" t="s">
        <v>23</v>
      </c>
      <c r="B18" s="3">
        <v>51</v>
      </c>
      <c r="C18" s="4">
        <f t="shared" si="4"/>
        <v>1</v>
      </c>
      <c r="D18" s="3">
        <v>38</v>
      </c>
      <c r="E18" s="5">
        <f t="shared" si="5"/>
        <v>0.74509803921568629</v>
      </c>
      <c r="F18" s="3">
        <v>13</v>
      </c>
      <c r="G18" s="5">
        <f t="shared" si="6"/>
        <v>0.25490196078431371</v>
      </c>
    </row>
    <row r="19" spans="1:7" x14ac:dyDescent="0.3">
      <c r="A19" s="7" t="s">
        <v>24</v>
      </c>
      <c r="B19" s="3">
        <v>53</v>
      </c>
      <c r="C19" s="4">
        <f t="shared" ref="C19" si="7">E19+G19</f>
        <v>1</v>
      </c>
      <c r="D19" s="3">
        <v>40</v>
      </c>
      <c r="E19" s="5">
        <f t="shared" ref="E19" si="8">SUM(D19/B19)</f>
        <v>0.75471698113207553</v>
      </c>
      <c r="F19" s="3">
        <v>13</v>
      </c>
      <c r="G19" s="5">
        <f t="shared" ref="G19" si="9">SUM(F19/B19)</f>
        <v>0.24528301886792453</v>
      </c>
    </row>
    <row r="20" spans="1:7" x14ac:dyDescent="0.3">
      <c r="A20" s="1" t="s">
        <v>3</v>
      </c>
      <c r="B20" s="1"/>
      <c r="C20" s="9"/>
      <c r="D20" s="1"/>
      <c r="E20" s="10"/>
      <c r="F20" s="1"/>
      <c r="G20" s="10"/>
    </row>
    <row r="21" spans="1:7" ht="130.75" customHeight="1" x14ac:dyDescent="0.3">
      <c r="A21" s="14" t="s">
        <v>15</v>
      </c>
      <c r="B21" s="14"/>
      <c r="C21" s="14"/>
      <c r="D21" s="14"/>
      <c r="E21" s="14"/>
      <c r="F21" s="14"/>
      <c r="G21" s="14"/>
    </row>
  </sheetData>
  <mergeCells count="7">
    <mergeCell ref="A21:G21"/>
    <mergeCell ref="A1:G1"/>
    <mergeCell ref="A2:G2"/>
    <mergeCell ref="A3:A4"/>
    <mergeCell ref="B3:C3"/>
    <mergeCell ref="D3:E3"/>
    <mergeCell ref="F3:G3"/>
  </mergeCells>
  <phoneticPr fontId="3" type="noConversion"/>
  <printOptions horizontalCentered="1"/>
  <pageMargins left="0.39370078740157483" right="0.39370078740157483" top="0.78740157480314965" bottom="0.78740157480314965" header="0.51181102362204722" footer="0.51181102362204722"/>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表11-本會中高階培訓人數性別比例</vt:lpstr>
      <vt:lpstr>'表11-本會中高階培訓人數性別比例'!Print_Area</vt:lpstr>
    </vt:vector>
  </TitlesOfParts>
  <Company>ftc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主計室-蘇品心(sherrysu)</cp:lastModifiedBy>
  <cp:lastPrinted>2024-03-27T10:03:06Z</cp:lastPrinted>
  <dcterms:created xsi:type="dcterms:W3CDTF">2013-07-15T02:01:20Z</dcterms:created>
  <dcterms:modified xsi:type="dcterms:W3CDTF">2025-04-21T00:49:11Z</dcterms:modified>
</cp:coreProperties>
</file>