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1567\Documents\性別主流化\性別主流化(112~)\114.04.18_更新性別統計至113年(含不利處境者統計追蹤)\114.04.10_更新性別統計(含不利處境追蹤)_彙辦\"/>
    </mc:Choice>
  </mc:AlternateContent>
  <xr:revisionPtr revIDLastSave="0" documentId="13_ncr:1_{7FEEF8D9-822F-4ECE-AE9F-C9F8FFE397F9}" xr6:coauthVersionLast="47" xr6:coauthVersionMax="47" xr10:uidLastSave="{00000000-0000-0000-0000-000000000000}"/>
  <bookViews>
    <workbookView xWindow="-118" yWindow="-118" windowWidth="25370" windowHeight="13759" tabRatio="772" xr2:uid="{229E6468-2D47-4808-8C93-C1F110A5FE2C}"/>
  </bookViews>
  <sheets>
    <sheet name="表10-本會人事甄審考績委員會性別比例" sheetId="6" r:id="rId1"/>
  </sheets>
  <definedNames>
    <definedName name="_xlnm.Print_Area" localSheetId="0">'表10-本會人事甄審考績委員會性別比例'!$A$1:$G$21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6" l="1"/>
  <c r="E19" i="6"/>
  <c r="C19" i="6"/>
  <c r="G18" i="6"/>
  <c r="C18" i="6"/>
  <c r="E18" i="6"/>
  <c r="G17" i="6"/>
  <c r="E17" i="6"/>
  <c r="B16" i="6"/>
  <c r="G16" i="6" s="1"/>
  <c r="B15" i="6"/>
  <c r="G15" i="6" s="1"/>
  <c r="C15" i="6" s="1"/>
  <c r="B14" i="6"/>
  <c r="G14" i="6" s="1"/>
  <c r="E14" i="6"/>
  <c r="C14" i="6" s="1"/>
  <c r="B13" i="6"/>
  <c r="E13" i="6" s="1"/>
  <c r="G13" i="6"/>
  <c r="B5" i="6"/>
  <c r="E5" i="6" s="1"/>
  <c r="G5" i="6"/>
  <c r="B11" i="6"/>
  <c r="E11" i="6" s="1"/>
  <c r="G11" i="6"/>
  <c r="B12" i="6"/>
  <c r="E12" i="6" s="1"/>
  <c r="C12" i="6" s="1"/>
  <c r="G12" i="6"/>
  <c r="B10" i="6"/>
  <c r="E10" i="6" s="1"/>
  <c r="G10" i="6"/>
  <c r="B9" i="6"/>
  <c r="G9" i="6"/>
  <c r="E9" i="6"/>
  <c r="C9" i="6" s="1"/>
  <c r="B8" i="6"/>
  <c r="G8" i="6"/>
  <c r="B7" i="6"/>
  <c r="G7" i="6" s="1"/>
  <c r="E7" i="6"/>
  <c r="C7" i="6" s="1"/>
  <c r="B6" i="6"/>
  <c r="E6" i="6"/>
  <c r="E8" i="6"/>
  <c r="C8" i="6" s="1"/>
  <c r="E15" i="6"/>
  <c r="G6" i="6"/>
  <c r="C6" i="6" s="1"/>
  <c r="C17" i="6" l="1"/>
  <c r="C13" i="6"/>
  <c r="C10" i="6"/>
  <c r="C11" i="6"/>
  <c r="C5" i="6"/>
  <c r="E16" i="6"/>
  <c r="C16" i="6"/>
</calcChain>
</file>

<file path=xl/sharedStrings.xml><?xml version="1.0" encoding="utf-8"?>
<sst xmlns="http://schemas.openxmlformats.org/spreadsheetml/2006/main" count="29" uniqueCount="25">
  <si>
    <r>
      <t>99年</t>
    </r>
    <r>
      <rPr>
        <sz val="11"/>
        <rFont val="新細明體"/>
        <family val="1"/>
        <charset val="136"/>
      </rPr>
      <t/>
    </r>
  </si>
  <si>
    <r>
      <t>100年</t>
    </r>
    <r>
      <rPr>
        <sz val="11"/>
        <rFont val="新細明體"/>
        <family val="1"/>
        <charset val="136"/>
      </rPr>
      <t/>
    </r>
  </si>
  <si>
    <t>101年</t>
    <phoneticPr fontId="3" type="noConversion"/>
  </si>
  <si>
    <t>資料來源：人事室</t>
    <phoneticPr fontId="3" type="noConversion"/>
  </si>
  <si>
    <t>年別</t>
    <phoneticPr fontId="3" type="noConversion"/>
  </si>
  <si>
    <t>總計</t>
    <phoneticPr fontId="3" type="noConversion"/>
  </si>
  <si>
    <t>男</t>
    <phoneticPr fontId="3" type="noConversion"/>
  </si>
  <si>
    <t>女</t>
    <phoneticPr fontId="3" type="noConversion"/>
  </si>
  <si>
    <t>102年</t>
    <phoneticPr fontId="3" type="noConversion"/>
  </si>
  <si>
    <t>103年</t>
    <phoneticPr fontId="3" type="noConversion"/>
  </si>
  <si>
    <t>104年</t>
    <phoneticPr fontId="3" type="noConversion"/>
  </si>
  <si>
    <t>105年</t>
  </si>
  <si>
    <t>本會人事甄審考績委員會性別比例</t>
    <phoneticPr fontId="3" type="noConversion"/>
  </si>
  <si>
    <t>106年</t>
    <phoneticPr fontId="3" type="noConversion"/>
  </si>
  <si>
    <t>107年</t>
    <phoneticPr fontId="3" type="noConversion"/>
  </si>
  <si>
    <t>108年</t>
    <phoneticPr fontId="3" type="noConversion"/>
  </si>
  <si>
    <t>表10</t>
    <phoneticPr fontId="3" type="noConversion"/>
  </si>
  <si>
    <t>人數</t>
    <phoneticPr fontId="3" type="noConversion"/>
  </si>
  <si>
    <t>比例</t>
    <phoneticPr fontId="3" type="noConversion"/>
  </si>
  <si>
    <t>109年</t>
    <phoneticPr fontId="3" type="noConversion"/>
  </si>
  <si>
    <t>110年</t>
  </si>
  <si>
    <t>111年</t>
  </si>
  <si>
    <t>112年</t>
  </si>
  <si>
    <t>113年</t>
  </si>
  <si>
    <t>備註：
1.性別資料使用：本會人事甄審考績委員會委員比例符合任一性別比例不低於1/3之規定，又本會因職員人數男女比例約7:3，為符合性別比例規定，在票選委員候選人部分均請各單位優先推薦女性同仁。113年改選後，男性10人，女性9人，顯示本會在促進決策參與的性別平等部分，已有顯著成長。
2.應用深化：上開統計資料可做為本會規劃委員組成人數及比例，及提供首長勾選指定委員之參據。
3.未進行國際性別統計比較原因說明：茲考量其他國家政府組織型態、功能任務迥異，爰未能就與本會業務性質與角色功能完全相同之國外政府機關進行國際比較。</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</si>
</sst>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8" x14ac:knownFonts="1">
    <font>
      <sz val="12"/>
      <name val="新細明體"/>
      <family val="1"/>
      <charset val="136"/>
    </font>
    <font>
      <sz val="12"/>
      <name val="新細明體"/>
      <family val="1"/>
      <charset val="136"/>
    </font>
    <font>
      <sz val="11"/>
      <name val="新細明體"/>
      <family val="1"/>
      <charset val="136"/>
    </font>
    <font>
      <sz val="9"/>
      <name val="新細明體"/>
      <family val="1"/>
      <charset val="136"/>
    </font>
    <font>
      <b/>
      <sz val="12"/>
      <name val="標楷體"/>
      <family val="4"/>
      <charset val="136"/>
    </font>
    <font>
      <sz val="11"/>
      <name val="標楷體"/>
      <family val="4"/>
      <charset val="136"/>
    </font>
    <font>
      <sz val="12"/>
      <name val="標楷體"/>
      <family val="4"/>
      <charset val="136"/>
    </font>
    <font>
      <sz val="12"/>
      <name val="新細明體"/>
      <family val="1"/>
      <charset val="136"/>
    </font>
    <font>
      <sz val="10"/>
      <name val="標楷體"/>
      <family val="4"/>
      <charset val="136"/>
    </font>
    <font>
      <sz val="12"/>
      <name val="新細明體"/>
      <family val="1"/>
      <charset val="136"/>
    </font>
    <font>
      <sz val="12"/>
      <color indexed="10"/>
      <name val="新細明體"/>
      <family val="1"/>
      <charset val="136"/>
    </font>
    <font>
      <sz val="12"/>
      <color indexed="8"/>
      <name val="新細明體"/>
      <family val="1"/>
      <charset val="136"/>
    </font>
    <font>
      <sz val="12"/>
      <color indexed="9"/>
      <name val="新細明體"/>
      <family val="1"/>
      <charset val="136"/>
    </font>
    <font>
      <sz val="10"/>
      <color indexed="8"/>
      <name val="Arial"/>
      <family val="2"/>
    </font>
    <font>
      <sz val="12"/>
      <color indexed="60"/>
      <name val="新細明體"/>
      <family val="1"/>
      <charset val="136"/>
    </font>
    <font>
      <b/>
      <sz val="12"/>
      <color indexed="8"/>
      <name val="新細明體"/>
      <family val="1"/>
      <charset val="136"/>
    </font>
    <font>
      <sz val="12"/>
      <color indexed="17"/>
      <name val="新細明體"/>
      <family val="1"/>
      <charset val="136"/>
    </font>
    <font>
      <b/>
      <sz val="12"/>
      <color indexed="52"/>
      <name val="新細明體"/>
      <family val="1"/>
      <charset val="136"/>
    </font>
    <font>
      <sz val="12"/>
      <color indexed="52"/>
      <name val="新細明體"/>
      <family val="1"/>
      <charset val="136"/>
    </font>
    <font>
      <i/>
      <sz val="12"/>
      <color indexed="23"/>
      <name val="新細明體"/>
      <family val="1"/>
      <charset val="136"/>
    </font>
    <font>
      <b/>
      <sz val="18"/>
      <color indexed="56"/>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s>
  <borders count="12">
    <border>
      <left/>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11" fillId="2" borderId="0" applyNumberFormat="0" applyBorder="0" applyAlignment="0" applyProtection="0">
      <alignment vertical="center"/>
    </xf>
    <xf numFmtId="0" fontId="11" fillId="3" borderId="0" applyNumberFormat="0" applyBorder="0" applyAlignment="0" applyProtection="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5" borderId="0" applyNumberFormat="0" applyBorder="0" applyAlignment="0" applyProtection="0">
      <alignment vertical="center"/>
    </xf>
    <xf numFmtId="0" fontId="11" fillId="8" borderId="0" applyNumberFormat="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15" borderId="0" applyNumberFormat="0" applyBorder="0" applyAlignment="0" applyProtection="0">
      <alignment vertical="center"/>
    </xf>
    <xf numFmtId="0" fontId="14" fillId="16" borderId="0" applyNumberFormat="0" applyBorder="0" applyAlignment="0" applyProtection="0">
      <alignment vertical="center"/>
    </xf>
    <xf numFmtId="0" fontId="15" fillId="0" borderId="1" applyNumberFormat="0" applyFill="0" applyAlignment="0" applyProtection="0">
      <alignment vertical="center"/>
    </xf>
    <xf numFmtId="0" fontId="16" fillId="4" borderId="0" applyNumberFormat="0" applyBorder="0" applyAlignment="0" applyProtection="0">
      <alignment vertical="center"/>
    </xf>
    <xf numFmtId="9" fontId="1" fillId="0" borderId="0" applyFont="0" applyFill="0" applyBorder="0" applyAlignment="0" applyProtection="0"/>
    <xf numFmtId="0" fontId="17" fillId="17" borderId="2" applyNumberFormat="0" applyAlignment="0" applyProtection="0">
      <alignment vertical="center"/>
    </xf>
    <xf numFmtId="0" fontId="18" fillId="0" borderId="3" applyNumberFormat="0" applyFill="0" applyAlignment="0" applyProtection="0">
      <alignment vertical="center"/>
    </xf>
    <xf numFmtId="0" fontId="13" fillId="18" borderId="4" applyNumberFormat="0" applyFont="0" applyAlignment="0" applyProtection="0">
      <alignment vertical="center"/>
    </xf>
    <xf numFmtId="0" fontId="19" fillId="0" borderId="0" applyNumberFormat="0" applyFill="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13" borderId="0" applyNumberFormat="0" applyBorder="0" applyAlignment="0" applyProtection="0">
      <alignment vertical="center"/>
    </xf>
    <xf numFmtId="0" fontId="12" fillId="14" borderId="0" applyNumberFormat="0" applyBorder="0" applyAlignment="0" applyProtection="0">
      <alignment vertical="center"/>
    </xf>
    <xf numFmtId="0" fontId="12" fillId="22"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7" borderId="2" applyNumberFormat="0" applyAlignment="0" applyProtection="0">
      <alignment vertical="center"/>
    </xf>
    <xf numFmtId="0" fontId="25" fillId="17" borderId="8" applyNumberFormat="0" applyAlignment="0" applyProtection="0">
      <alignment vertical="center"/>
    </xf>
    <xf numFmtId="0" fontId="26" fillId="23" borderId="9" applyNumberFormat="0" applyAlignment="0" applyProtection="0">
      <alignment vertical="center"/>
    </xf>
    <xf numFmtId="0" fontId="27" fillId="3" borderId="0" applyNumberFormat="0" applyBorder="0" applyAlignment="0" applyProtection="0">
      <alignment vertical="center"/>
    </xf>
    <xf numFmtId="0" fontId="10" fillId="0" borderId="0" applyNumberFormat="0" applyFill="0" applyBorder="0" applyAlignment="0" applyProtection="0">
      <alignment vertical="center"/>
    </xf>
  </cellStyleXfs>
  <cellXfs count="21">
    <xf numFmtId="0" fontId="0" fillId="0" borderId="0" xfId="0"/>
    <xf numFmtId="0" fontId="6" fillId="0" borderId="0" xfId="0" applyFont="1"/>
    <xf numFmtId="0" fontId="7" fillId="0" borderId="0" xfId="0" applyFont="1"/>
    <xf numFmtId="0" fontId="5" fillId="0" borderId="10" xfId="0" applyFont="1" applyBorder="1" applyAlignment="1">
      <alignment horizontal="center" vertical="center"/>
    </xf>
    <xf numFmtId="9" fontId="5" fillId="0" borderId="10" xfId="22" applyFont="1" applyFill="1" applyBorder="1" applyAlignment="1">
      <alignment horizontal="center"/>
    </xf>
    <xf numFmtId="176" fontId="5" fillId="0" borderId="10" xfId="0" applyNumberFormat="1" applyFont="1" applyBorder="1" applyAlignment="1">
      <alignment horizontal="center"/>
    </xf>
    <xf numFmtId="0" fontId="9" fillId="0" borderId="0" xfId="0" applyFont="1"/>
    <xf numFmtId="0" fontId="5" fillId="0" borderId="10" xfId="0" applyFont="1" applyBorder="1" applyAlignment="1">
      <alignment horizontal="center" vertical="center" wrapText="1"/>
    </xf>
    <xf numFmtId="9" fontId="5" fillId="0" borderId="10" xfId="0" applyNumberFormat="1" applyFont="1" applyBorder="1" applyAlignment="1">
      <alignment horizontal="center" vertical="center"/>
    </xf>
    <xf numFmtId="9" fontId="6" fillId="0" borderId="0" xfId="0" applyNumberFormat="1" applyFont="1"/>
    <xf numFmtId="176" fontId="6" fillId="0" borderId="0" xfId="0" applyNumberFormat="1" applyFont="1"/>
    <xf numFmtId="0" fontId="7" fillId="0" borderId="0" xfId="0" applyFont="1" applyAlignment="1">
      <alignment wrapText="1"/>
    </xf>
    <xf numFmtId="9" fontId="7" fillId="0" borderId="0" xfId="0" applyNumberFormat="1" applyFont="1"/>
    <xf numFmtId="176" fontId="7" fillId="0" borderId="0" xfId="0" applyNumberFormat="1" applyFont="1"/>
    <xf numFmtId="0" fontId="6" fillId="0" borderId="0" xfId="0" applyFont="1" applyAlignment="1">
      <alignment vertical="top" wrapText="1"/>
    </xf>
    <xf numFmtId="0" fontId="4" fillId="0" borderId="0" xfId="0" applyFont="1" applyAlignment="1">
      <alignment horizontal="center" vertical="center"/>
    </xf>
    <xf numFmtId="0" fontId="4" fillId="0" borderId="0" xfId="0" quotePrefix="1" applyFont="1" applyAlignment="1">
      <alignment horizontal="center" vertical="center"/>
    </xf>
    <xf numFmtId="0" fontId="8" fillId="0" borderId="11" xfId="0" applyFont="1" applyBorder="1" applyAlignment="1">
      <alignment horizontal="right" vertical="center"/>
    </xf>
    <xf numFmtId="0" fontId="8" fillId="0" borderId="11" xfId="0" quotePrefix="1" applyFont="1" applyBorder="1" applyAlignment="1">
      <alignment horizontal="right" vertical="center"/>
    </xf>
    <xf numFmtId="0" fontId="5" fillId="0" borderId="10" xfId="0" applyFont="1" applyBorder="1" applyAlignment="1">
      <alignment horizontal="center" vertical="center" wrapText="1"/>
    </xf>
    <xf numFmtId="0" fontId="5" fillId="0" borderId="10" xfId="0" applyFont="1" applyBorder="1" applyAlignment="1">
      <alignment horizontal="center" vertical="center"/>
    </xf>
  </cellXfs>
  <cellStyles count="43">
    <cellStyle name="20% - 輔色1" xfId="1" builtinId="30" customBuiltin="1"/>
    <cellStyle name="20% - 輔色2" xfId="2" builtinId="34" customBuiltin="1"/>
    <cellStyle name="20% - 輔色3" xfId="3" builtinId="38" customBuiltin="1"/>
    <cellStyle name="20% - 輔色4" xfId="4" builtinId="42" customBuiltin="1"/>
    <cellStyle name="20% - 輔色5" xfId="5" builtinId="46" customBuiltin="1"/>
    <cellStyle name="20% - 輔色6" xfId="6" builtinId="50" customBuiltin="1"/>
    <cellStyle name="40% - 輔色1" xfId="7" builtinId="31" customBuiltin="1"/>
    <cellStyle name="40% - 輔色2" xfId="8" builtinId="35" customBuiltin="1"/>
    <cellStyle name="40% - 輔色3" xfId="9" builtinId="39" customBuiltin="1"/>
    <cellStyle name="40% - 輔色4" xfId="10" builtinId="43" customBuiltin="1"/>
    <cellStyle name="40% - 輔色5" xfId="11" builtinId="47" customBuiltin="1"/>
    <cellStyle name="40% - 輔色6" xfId="12" builtinId="51" customBuiltin="1"/>
    <cellStyle name="60% - 輔色1" xfId="13" builtinId="32" customBuiltin="1"/>
    <cellStyle name="60% - 輔色2" xfId="14" builtinId="36" customBuiltin="1"/>
    <cellStyle name="60% - 輔色3" xfId="15" builtinId="40" customBuiltin="1"/>
    <cellStyle name="60% - 輔色4" xfId="16" builtinId="44" customBuiltin="1"/>
    <cellStyle name="60% - 輔色5" xfId="17" builtinId="48" customBuiltin="1"/>
    <cellStyle name="60% - 輔色6" xfId="18" builtinId="52" customBuiltin="1"/>
    <cellStyle name="一般" xfId="0" builtinId="0"/>
    <cellStyle name="中等" xfId="19" builtinId="28" customBuiltin="1"/>
    <cellStyle name="合計" xfId="20" builtinId="25" customBuiltin="1"/>
    <cellStyle name="好" xfId="21" builtinId="26" customBuiltin="1"/>
    <cellStyle name="百分比" xfId="22" builtinId="5"/>
    <cellStyle name="計算方式" xfId="23" builtinId="22" customBuiltin="1"/>
    <cellStyle name="連結的儲存格" xfId="24" builtinId="24" customBuiltin="1"/>
    <cellStyle name="備註" xfId="25" builtinId="10" customBuiltin="1"/>
    <cellStyle name="說明文字" xfId="26" builtinId="53" customBuiltin="1"/>
    <cellStyle name="輔色1" xfId="27" builtinId="29" customBuiltin="1"/>
    <cellStyle name="輔色2" xfId="28" builtinId="33" customBuiltin="1"/>
    <cellStyle name="輔色3" xfId="29" builtinId="37" customBuiltin="1"/>
    <cellStyle name="輔色4" xfId="30" builtinId="41" customBuiltin="1"/>
    <cellStyle name="輔色5" xfId="31" builtinId="45" customBuiltin="1"/>
    <cellStyle name="輔色6" xfId="32" builtinId="49" customBuiltin="1"/>
    <cellStyle name="標題" xfId="33" builtinId="15" customBuiltin="1"/>
    <cellStyle name="標題 1" xfId="34" builtinId="16" customBuiltin="1"/>
    <cellStyle name="標題 2" xfId="35" builtinId="17" customBuiltin="1"/>
    <cellStyle name="標題 3" xfId="36" builtinId="18" customBuiltin="1"/>
    <cellStyle name="標題 4" xfId="37" builtinId="19" customBuiltin="1"/>
    <cellStyle name="輸入" xfId="38" builtinId="20" customBuiltin="1"/>
    <cellStyle name="輸出" xfId="39" builtinId="21" customBuiltin="1"/>
    <cellStyle name="檢查儲存格" xfId="40" builtinId="23" customBuiltin="1"/>
    <cellStyle name="壞" xfId="41" builtinId="27" customBuiltin="1"/>
    <cellStyle name="警告文字" xfId="42"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DB97F-09DD-48D6-80F0-F9F1C377D89B}">
  <sheetPr>
    <tabColor indexed="42"/>
    <pageSetUpPr fitToPage="1"/>
  </sheetPr>
  <dimension ref="A1:G21"/>
  <sheetViews>
    <sheetView tabSelected="1" view="pageBreakPreview" zoomScaleNormal="145" zoomScaleSheetLayoutView="100" workbookViewId="0">
      <selection activeCell="A21" sqref="A21:G21"/>
    </sheetView>
  </sheetViews>
  <sheetFormatPr defaultColWidth="8.875" defaultRowHeight="16.399999999999999" x14ac:dyDescent="0.3"/>
  <cols>
    <col min="1" max="1" width="17.5" style="11" customWidth="1"/>
    <col min="2" max="2" width="10.75" style="2" customWidth="1"/>
    <col min="3" max="3" width="10.75" style="12" customWidth="1"/>
    <col min="4" max="4" width="10.75" style="2" customWidth="1"/>
    <col min="5" max="5" width="10.75" style="13" customWidth="1"/>
    <col min="6" max="6" width="10.75" style="2" customWidth="1"/>
    <col min="7" max="7" width="10.75" style="13" customWidth="1"/>
    <col min="8" max="8" width="2.375" style="2" customWidth="1"/>
    <col min="9" max="16384" width="8.875" style="2"/>
  </cols>
  <sheetData>
    <row r="1" spans="1:7" x14ac:dyDescent="0.3">
      <c r="A1" s="15" t="s">
        <v>12</v>
      </c>
      <c r="B1" s="16"/>
      <c r="C1" s="16"/>
      <c r="D1" s="16"/>
      <c r="E1" s="16"/>
      <c r="F1" s="16"/>
      <c r="G1" s="16"/>
    </row>
    <row r="2" spans="1:7" s="6" customFormat="1" x14ac:dyDescent="0.3">
      <c r="A2" s="17" t="s">
        <v>16</v>
      </c>
      <c r="B2" s="18"/>
      <c r="C2" s="18"/>
      <c r="D2" s="18"/>
      <c r="E2" s="18"/>
      <c r="F2" s="18"/>
      <c r="G2" s="18"/>
    </row>
    <row r="3" spans="1:7" x14ac:dyDescent="0.3">
      <c r="A3" s="19" t="s">
        <v>4</v>
      </c>
      <c r="B3" s="20" t="s">
        <v>5</v>
      </c>
      <c r="C3" s="20"/>
      <c r="D3" s="20" t="s">
        <v>6</v>
      </c>
      <c r="E3" s="20"/>
      <c r="F3" s="20" t="s">
        <v>7</v>
      </c>
      <c r="G3" s="20"/>
    </row>
    <row r="4" spans="1:7" x14ac:dyDescent="0.3">
      <c r="A4" s="19"/>
      <c r="B4" s="3" t="s">
        <v>17</v>
      </c>
      <c r="C4" s="8" t="s">
        <v>18</v>
      </c>
      <c r="D4" s="3" t="s">
        <v>17</v>
      </c>
      <c r="E4" s="8" t="s">
        <v>18</v>
      </c>
      <c r="F4" s="3" t="s">
        <v>17</v>
      </c>
      <c r="G4" s="8" t="s">
        <v>18</v>
      </c>
    </row>
    <row r="5" spans="1:7" x14ac:dyDescent="0.3">
      <c r="A5" s="7" t="s">
        <v>0</v>
      </c>
      <c r="B5" s="3">
        <f>SUM(D5+F5)</f>
        <v>19</v>
      </c>
      <c r="C5" s="4">
        <f>E5+G5</f>
        <v>1</v>
      </c>
      <c r="D5" s="3">
        <v>12</v>
      </c>
      <c r="E5" s="5">
        <f>SUM(D5/B5)</f>
        <v>0.63157894736842102</v>
      </c>
      <c r="F5" s="3">
        <v>7</v>
      </c>
      <c r="G5" s="5">
        <f>SUM(F5/B5)</f>
        <v>0.36842105263157893</v>
      </c>
    </row>
    <row r="6" spans="1:7" x14ac:dyDescent="0.3">
      <c r="A6" s="7" t="s">
        <v>1</v>
      </c>
      <c r="B6" s="3">
        <f t="shared" ref="B6:B12" si="0">SUM(D6+F6)</f>
        <v>19</v>
      </c>
      <c r="C6" s="4">
        <f t="shared" ref="C6:C12" si="1">E6+G6</f>
        <v>1</v>
      </c>
      <c r="D6" s="3">
        <v>14</v>
      </c>
      <c r="E6" s="5">
        <f t="shared" ref="E6:E12" si="2">SUM(D6/B6)</f>
        <v>0.73684210526315785</v>
      </c>
      <c r="F6" s="3">
        <v>5</v>
      </c>
      <c r="G6" s="5">
        <f t="shared" ref="G6:G12" si="3">SUM(F6/B6)</f>
        <v>0.26315789473684209</v>
      </c>
    </row>
    <row r="7" spans="1:7" x14ac:dyDescent="0.3">
      <c r="A7" s="7" t="s">
        <v>2</v>
      </c>
      <c r="B7" s="3">
        <f t="shared" si="0"/>
        <v>19</v>
      </c>
      <c r="C7" s="4">
        <f t="shared" si="1"/>
        <v>1</v>
      </c>
      <c r="D7" s="3">
        <v>13</v>
      </c>
      <c r="E7" s="5">
        <f t="shared" si="2"/>
        <v>0.68421052631578949</v>
      </c>
      <c r="F7" s="3">
        <v>6</v>
      </c>
      <c r="G7" s="5">
        <f t="shared" si="3"/>
        <v>0.31578947368421051</v>
      </c>
    </row>
    <row r="8" spans="1:7" x14ac:dyDescent="0.3">
      <c r="A8" s="7" t="s">
        <v>8</v>
      </c>
      <c r="B8" s="3">
        <f t="shared" si="0"/>
        <v>19</v>
      </c>
      <c r="C8" s="4">
        <f t="shared" si="1"/>
        <v>1</v>
      </c>
      <c r="D8" s="3">
        <v>12</v>
      </c>
      <c r="E8" s="5">
        <f t="shared" si="2"/>
        <v>0.63157894736842102</v>
      </c>
      <c r="F8" s="3">
        <v>7</v>
      </c>
      <c r="G8" s="5">
        <f t="shared" si="3"/>
        <v>0.36842105263157893</v>
      </c>
    </row>
    <row r="9" spans="1:7" x14ac:dyDescent="0.3">
      <c r="A9" s="7" t="s">
        <v>9</v>
      </c>
      <c r="B9" s="3">
        <f t="shared" si="0"/>
        <v>19</v>
      </c>
      <c r="C9" s="4">
        <f t="shared" si="1"/>
        <v>1</v>
      </c>
      <c r="D9" s="3">
        <v>12</v>
      </c>
      <c r="E9" s="5">
        <f t="shared" si="2"/>
        <v>0.63157894736842102</v>
      </c>
      <c r="F9" s="3">
        <v>7</v>
      </c>
      <c r="G9" s="5">
        <f t="shared" si="3"/>
        <v>0.36842105263157893</v>
      </c>
    </row>
    <row r="10" spans="1:7" x14ac:dyDescent="0.3">
      <c r="A10" s="7" t="s">
        <v>10</v>
      </c>
      <c r="B10" s="3">
        <f t="shared" si="0"/>
        <v>19</v>
      </c>
      <c r="C10" s="4">
        <f t="shared" si="1"/>
        <v>1</v>
      </c>
      <c r="D10" s="3">
        <v>13</v>
      </c>
      <c r="E10" s="5">
        <f>SUM(D10/B10)</f>
        <v>0.68421052631578949</v>
      </c>
      <c r="F10" s="3">
        <v>6</v>
      </c>
      <c r="G10" s="5">
        <f>SUM(F10/B10)</f>
        <v>0.31578947368421051</v>
      </c>
    </row>
    <row r="11" spans="1:7" x14ac:dyDescent="0.3">
      <c r="A11" s="7" t="s">
        <v>11</v>
      </c>
      <c r="B11" s="3">
        <f t="shared" si="0"/>
        <v>19</v>
      </c>
      <c r="C11" s="4">
        <f t="shared" si="1"/>
        <v>1</v>
      </c>
      <c r="D11" s="3">
        <v>14</v>
      </c>
      <c r="E11" s="5">
        <f>SUM(D11/B11)</f>
        <v>0.73684210526315785</v>
      </c>
      <c r="F11" s="3">
        <v>5</v>
      </c>
      <c r="G11" s="5">
        <f>SUM(F11/B11)</f>
        <v>0.26315789473684209</v>
      </c>
    </row>
    <row r="12" spans="1:7" x14ac:dyDescent="0.3">
      <c r="A12" s="7" t="s">
        <v>13</v>
      </c>
      <c r="B12" s="3">
        <f t="shared" si="0"/>
        <v>19</v>
      </c>
      <c r="C12" s="4">
        <f t="shared" si="1"/>
        <v>1</v>
      </c>
      <c r="D12" s="3">
        <v>12</v>
      </c>
      <c r="E12" s="5">
        <f t="shared" si="2"/>
        <v>0.63157894736842102</v>
      </c>
      <c r="F12" s="3">
        <v>7</v>
      </c>
      <c r="G12" s="5">
        <f t="shared" si="3"/>
        <v>0.36842105263157893</v>
      </c>
    </row>
    <row r="13" spans="1:7" x14ac:dyDescent="0.3">
      <c r="A13" s="7" t="s">
        <v>14</v>
      </c>
      <c r="B13" s="3">
        <f>SUM(D13+F13)</f>
        <v>19</v>
      </c>
      <c r="C13" s="4">
        <f t="shared" ref="C13:C18" si="4">E13+G13</f>
        <v>1</v>
      </c>
      <c r="D13" s="3">
        <v>11</v>
      </c>
      <c r="E13" s="5">
        <f t="shared" ref="E13:E18" si="5">SUM(D13/B13)</f>
        <v>0.57894736842105265</v>
      </c>
      <c r="F13" s="3">
        <v>8</v>
      </c>
      <c r="G13" s="5">
        <f t="shared" ref="G13:G18" si="6">SUM(F13/B13)</f>
        <v>0.42105263157894735</v>
      </c>
    </row>
    <row r="14" spans="1:7" x14ac:dyDescent="0.3">
      <c r="A14" s="7" t="s">
        <v>15</v>
      </c>
      <c r="B14" s="3">
        <f>SUM(D14+F14)</f>
        <v>19</v>
      </c>
      <c r="C14" s="4">
        <f t="shared" si="4"/>
        <v>1</v>
      </c>
      <c r="D14" s="3">
        <v>11</v>
      </c>
      <c r="E14" s="5">
        <f t="shared" si="5"/>
        <v>0.57894736842105265</v>
      </c>
      <c r="F14" s="3">
        <v>8</v>
      </c>
      <c r="G14" s="5">
        <f t="shared" si="6"/>
        <v>0.42105263157894735</v>
      </c>
    </row>
    <row r="15" spans="1:7" x14ac:dyDescent="0.3">
      <c r="A15" s="7" t="s">
        <v>19</v>
      </c>
      <c r="B15" s="3">
        <f>SUM(D15+F15)</f>
        <v>19</v>
      </c>
      <c r="C15" s="4">
        <f t="shared" si="4"/>
        <v>1</v>
      </c>
      <c r="D15" s="3">
        <v>12</v>
      </c>
      <c r="E15" s="5">
        <f t="shared" si="5"/>
        <v>0.63157894736842102</v>
      </c>
      <c r="F15" s="3">
        <v>7</v>
      </c>
      <c r="G15" s="5">
        <f t="shared" si="6"/>
        <v>0.36842105263157893</v>
      </c>
    </row>
    <row r="16" spans="1:7" x14ac:dyDescent="0.3">
      <c r="A16" s="7" t="s">
        <v>20</v>
      </c>
      <c r="B16" s="3">
        <f>SUM(D16+F16)</f>
        <v>19</v>
      </c>
      <c r="C16" s="4">
        <f t="shared" si="4"/>
        <v>1</v>
      </c>
      <c r="D16" s="3">
        <v>11</v>
      </c>
      <c r="E16" s="5">
        <f t="shared" si="5"/>
        <v>0.57894736842105265</v>
      </c>
      <c r="F16" s="3">
        <v>8</v>
      </c>
      <c r="G16" s="5">
        <f t="shared" si="6"/>
        <v>0.42105263157894735</v>
      </c>
    </row>
    <row r="17" spans="1:7" x14ac:dyDescent="0.3">
      <c r="A17" s="7" t="s">
        <v>21</v>
      </c>
      <c r="B17" s="3">
        <v>19</v>
      </c>
      <c r="C17" s="4">
        <f t="shared" si="4"/>
        <v>1</v>
      </c>
      <c r="D17" s="3">
        <v>10</v>
      </c>
      <c r="E17" s="5">
        <f t="shared" si="5"/>
        <v>0.52631578947368418</v>
      </c>
      <c r="F17" s="3">
        <v>9</v>
      </c>
      <c r="G17" s="5">
        <f t="shared" si="6"/>
        <v>0.47368421052631576</v>
      </c>
    </row>
    <row r="18" spans="1:7" x14ac:dyDescent="0.3">
      <c r="A18" s="7" t="s">
        <v>22</v>
      </c>
      <c r="B18" s="3">
        <v>19</v>
      </c>
      <c r="C18" s="4">
        <f t="shared" si="4"/>
        <v>1</v>
      </c>
      <c r="D18" s="3">
        <v>10</v>
      </c>
      <c r="E18" s="5">
        <f t="shared" si="5"/>
        <v>0.52631578947368418</v>
      </c>
      <c r="F18" s="3">
        <v>9</v>
      </c>
      <c r="G18" s="5">
        <f t="shared" si="6"/>
        <v>0.47368421052631576</v>
      </c>
    </row>
    <row r="19" spans="1:7" x14ac:dyDescent="0.3">
      <c r="A19" s="7" t="s">
        <v>23</v>
      </c>
      <c r="B19" s="3">
        <v>19</v>
      </c>
      <c r="C19" s="4">
        <f t="shared" ref="C19" si="7">E19+G19</f>
        <v>1</v>
      </c>
      <c r="D19" s="3">
        <v>10</v>
      </c>
      <c r="E19" s="5">
        <f t="shared" ref="E19" si="8">SUM(D19/B19)</f>
        <v>0.52631578947368418</v>
      </c>
      <c r="F19" s="3">
        <v>9</v>
      </c>
      <c r="G19" s="5">
        <f t="shared" ref="G19" si="9">SUM(F19/B19)</f>
        <v>0.47368421052631576</v>
      </c>
    </row>
    <row r="20" spans="1:7" x14ac:dyDescent="0.3">
      <c r="A20" s="1" t="s">
        <v>3</v>
      </c>
      <c r="B20" s="1"/>
      <c r="C20" s="9"/>
      <c r="D20" s="1"/>
      <c r="E20" s="10"/>
      <c r="F20" s="1"/>
      <c r="G20" s="10"/>
    </row>
    <row r="21" spans="1:7" ht="173.95" customHeight="1" x14ac:dyDescent="0.3">
      <c r="A21" s="14" t="s">
        <v>24</v>
      </c>
      <c r="B21" s="14"/>
      <c r="C21" s="14"/>
      <c r="D21" s="14"/>
      <c r="E21" s="14"/>
      <c r="F21" s="14"/>
      <c r="G21" s="14"/>
    </row>
  </sheetData>
  <mergeCells count="7">
    <mergeCell ref="A21:G21"/>
    <mergeCell ref="A1:G1"/>
    <mergeCell ref="A2:G2"/>
    <mergeCell ref="A3:A4"/>
    <mergeCell ref="B3:C3"/>
    <mergeCell ref="D3:E3"/>
    <mergeCell ref="F3:G3"/>
  </mergeCells>
  <phoneticPr fontId="3" type="noConversion"/>
  <printOptions horizontalCentered="1"/>
  <pageMargins left="0.39370078740157483" right="0.39370078740157483" top="0.78740157480314965" bottom="0.78740157480314965" header="0.51181102362204722" footer="0.51181102362204722"/>
  <pageSetup paperSize="9"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表10-本會人事甄審考績委員會性別比例</vt:lpstr>
      <vt:lpstr>'表10-本會人事甄審考績委員會性別比例'!Print_Area</vt:lpstr>
    </vt:vector>
  </TitlesOfParts>
  <Company>ftc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FAO</dc:creator>
  <cp:lastModifiedBy>主計室-蘇品心(sherrysu)</cp:lastModifiedBy>
  <cp:lastPrinted>2020-02-27T07:13:02Z</cp:lastPrinted>
  <dcterms:created xsi:type="dcterms:W3CDTF">2013-07-15T02:01:20Z</dcterms:created>
  <dcterms:modified xsi:type="dcterms:W3CDTF">2025-04-21T00:47:22Z</dcterms:modified>
</cp:coreProperties>
</file>