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24226"/>
  <mc:AlternateContent xmlns:mc="http://schemas.openxmlformats.org/markup-compatibility/2006">
    <mc:Choice Requires="x15">
      <x15ac:absPath xmlns:x15ac="http://schemas.microsoft.com/office/spreadsheetml/2010/11/ac" url="D:\思亭(1120822後)\8.兩公約、性別相關\01_性別平等\02_性別平等專案小組\114年\第一次會議_1140529\1140506_會議資料\附件4_統計資料\"/>
    </mc:Choice>
  </mc:AlternateContent>
  <xr:revisionPtr revIDLastSave="0" documentId="13_ncr:1_{A4E6443B-5E0D-49C0-9C28-95C73CFCB55F}" xr6:coauthVersionLast="47" xr6:coauthVersionMax="47" xr10:uidLastSave="{00000000-0000-0000-0000-000000000000}"/>
  <bookViews>
    <workbookView xWindow="8835" yWindow="1200" windowWidth="16125" windowHeight="12390" tabRatio="772" xr2:uid="{F9BF6269-D5C1-45BF-9AE4-70F0B8601C17}"/>
  </bookViews>
  <sheets>
    <sheet name="表9-本會晉升薦非主管性別比例" sheetId="6" r:id="rId1"/>
  </sheets>
  <definedNames>
    <definedName name="_xlnm.Print_Area" localSheetId="0">'表9-本會晉升薦非主管性別比例'!$A$1:$K$21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9" i="6" l="1"/>
  <c r="E19" i="6"/>
  <c r="E18" i="6"/>
  <c r="I18" i="6"/>
  <c r="C18" i="6" s="1"/>
  <c r="I17" i="6"/>
  <c r="E17" i="6"/>
  <c r="C17" i="6" s="1"/>
  <c r="B16" i="6"/>
  <c r="E16" i="6"/>
  <c r="C16" i="6" s="1"/>
  <c r="B15" i="6"/>
  <c r="I15" i="6" s="1"/>
  <c r="B14" i="6"/>
  <c r="I14" i="6"/>
  <c r="B13" i="6"/>
  <c r="I13" i="6" s="1"/>
  <c r="E13" i="6"/>
  <c r="B12" i="6"/>
  <c r="I12" i="6" s="1"/>
  <c r="C12" i="6" s="1"/>
  <c r="B7" i="6"/>
  <c r="B6" i="6"/>
  <c r="E6" i="6" s="1"/>
  <c r="I6" i="6"/>
  <c r="B8" i="6"/>
  <c r="B9" i="6"/>
  <c r="E9" i="6" s="1"/>
  <c r="B10" i="6"/>
  <c r="B11" i="6"/>
  <c r="B5" i="6"/>
  <c r="E14" i="6"/>
  <c r="C14" i="6" s="1"/>
  <c r="I9" i="6"/>
  <c r="C19" i="6" l="1"/>
  <c r="C13" i="6"/>
  <c r="C6" i="6"/>
  <c r="C9" i="6"/>
  <c r="E15" i="6"/>
  <c r="C15" i="6" s="1"/>
</calcChain>
</file>

<file path=xl/sharedStrings.xml><?xml version="1.0" encoding="utf-8"?>
<sst xmlns="http://schemas.openxmlformats.org/spreadsheetml/2006/main" count="77" uniqueCount="28">
  <si>
    <r>
      <t>99年</t>
    </r>
    <r>
      <rPr>
        <sz val="11"/>
        <rFont val="新細明體"/>
        <family val="1"/>
        <charset val="136"/>
      </rPr>
      <t/>
    </r>
  </si>
  <si>
    <r>
      <t>100年</t>
    </r>
    <r>
      <rPr>
        <sz val="11"/>
        <rFont val="新細明體"/>
        <family val="1"/>
        <charset val="136"/>
      </rPr>
      <t/>
    </r>
  </si>
  <si>
    <t>101年</t>
    <phoneticPr fontId="3" type="noConversion"/>
  </si>
  <si>
    <t>資料來源：人事室</t>
    <phoneticPr fontId="3" type="noConversion"/>
  </si>
  <si>
    <t>年別</t>
    <phoneticPr fontId="3" type="noConversion"/>
  </si>
  <si>
    <t>總計</t>
    <phoneticPr fontId="3" type="noConversion"/>
  </si>
  <si>
    <t>男</t>
    <phoneticPr fontId="3" type="noConversion"/>
  </si>
  <si>
    <t>女</t>
    <phoneticPr fontId="3" type="noConversion"/>
  </si>
  <si>
    <t>102年</t>
    <phoneticPr fontId="3" type="noConversion"/>
  </si>
  <si>
    <t>103年</t>
    <phoneticPr fontId="3" type="noConversion"/>
  </si>
  <si>
    <t>104年</t>
    <phoneticPr fontId="3" type="noConversion"/>
  </si>
  <si>
    <t>105年</t>
  </si>
  <si>
    <t>106年</t>
    <phoneticPr fontId="3" type="noConversion"/>
  </si>
  <si>
    <t>本會晉升薦任非主管性別比例</t>
    <phoneticPr fontId="3" type="noConversion"/>
  </si>
  <si>
    <t>107年</t>
    <phoneticPr fontId="3" type="noConversion"/>
  </si>
  <si>
    <t>108年</t>
    <phoneticPr fontId="3" type="noConversion"/>
  </si>
  <si>
    <t>表9</t>
    <phoneticPr fontId="3" type="noConversion"/>
  </si>
  <si>
    <t>人數</t>
    <phoneticPr fontId="3" type="noConversion"/>
  </si>
  <si>
    <t>比例</t>
    <phoneticPr fontId="3" type="noConversion"/>
  </si>
  <si>
    <t>109年</t>
    <phoneticPr fontId="3" type="noConversion"/>
  </si>
  <si>
    <t>110年</t>
  </si>
  <si>
    <t>111年</t>
  </si>
  <si>
    <t>內陞</t>
    <phoneticPr fontId="3" type="noConversion"/>
  </si>
  <si>
    <t>外補</t>
    <phoneticPr fontId="3" type="noConversion"/>
  </si>
  <si>
    <t>112年</t>
  </si>
  <si>
    <t>–</t>
    <phoneticPr fontId="3" type="noConversion"/>
  </si>
  <si>
    <t>113年</t>
    <phoneticPr fontId="3" type="noConversion"/>
  </si>
  <si>
    <r>
      <t>備註：
1.性別資料使用：因本會業務性質為政府採購與公共工程業務之督導協調，須進用具工程、土木、水利、經建等專業背景人員，以目前工程專業人員仍以男性居多，至本會女性人員以經建、法制及行政專業居多。</t>
    </r>
    <r>
      <rPr>
        <sz val="12"/>
        <color theme="1"/>
        <rFont val="標楷體"/>
        <family val="4"/>
        <charset val="136"/>
      </rPr>
      <t>本會111、112年晉升薦任非主管男女比例，與表2職員男女比例為7：3相近，</t>
    </r>
    <r>
      <rPr>
        <sz val="12"/>
        <rFont val="標楷體"/>
        <family val="4"/>
        <charset val="136"/>
      </rPr>
      <t>顯示本會已積極拔擢女性優秀人才。
2.應用深化：受限於政府人事法制，在相關職缺公告及進用時均不得限制性別，惟本會各類人員之男女比例可做為本會規劃相關委員會委員組成（如人事甄審考績委員會）人數及比例之參據，並可提供首長勾選外補或陞遷人選之參考。
3.未進行國際性別統計比較原因說明：茲考量其他國家政府組織型態、功能任務迥異，爰未能就與本會業務性質與角色功能完全相同之國外政府機關進行國際比較。</t>
    </r>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</si>
</sst>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29" x14ac:knownFonts="1">
    <font>
      <sz val="12"/>
      <name val="新細明體"/>
      <family val="1"/>
      <charset val="136"/>
    </font>
    <font>
      <sz val="12"/>
      <name val="新細明體"/>
      <family val="1"/>
      <charset val="136"/>
    </font>
    <font>
      <sz val="11"/>
      <name val="新細明體"/>
      <family val="1"/>
      <charset val="136"/>
    </font>
    <font>
      <sz val="9"/>
      <name val="新細明體"/>
      <family val="1"/>
      <charset val="136"/>
    </font>
    <font>
      <b/>
      <sz val="12"/>
      <name val="標楷體"/>
      <family val="4"/>
      <charset val="136"/>
    </font>
    <font>
      <sz val="11"/>
      <name val="標楷體"/>
      <family val="4"/>
      <charset val="136"/>
    </font>
    <font>
      <sz val="12"/>
      <name val="標楷體"/>
      <family val="4"/>
      <charset val="136"/>
    </font>
    <font>
      <sz val="12"/>
      <name val="新細明體"/>
      <family val="1"/>
      <charset val="136"/>
    </font>
    <font>
      <sz val="10"/>
      <name val="標楷體"/>
      <family val="4"/>
      <charset val="136"/>
    </font>
    <font>
      <sz val="12"/>
      <name val="新細明體"/>
      <family val="1"/>
      <charset val="136"/>
    </font>
    <font>
      <sz val="12"/>
      <color indexed="10"/>
      <name val="新細明體"/>
      <family val="1"/>
      <charset val="136"/>
    </font>
    <font>
      <sz val="12"/>
      <color indexed="8"/>
      <name val="新細明體"/>
      <family val="1"/>
      <charset val="136"/>
    </font>
    <font>
      <sz val="12"/>
      <color indexed="9"/>
      <name val="新細明體"/>
      <family val="1"/>
      <charset val="136"/>
    </font>
    <font>
      <sz val="10"/>
      <color indexed="8"/>
      <name val="Arial"/>
      <family val="2"/>
    </font>
    <font>
      <sz val="12"/>
      <color indexed="60"/>
      <name val="新細明體"/>
      <family val="1"/>
      <charset val="136"/>
    </font>
    <font>
      <b/>
      <sz val="12"/>
      <color indexed="8"/>
      <name val="新細明體"/>
      <family val="1"/>
      <charset val="136"/>
    </font>
    <font>
      <sz val="12"/>
      <color indexed="17"/>
      <name val="新細明體"/>
      <family val="1"/>
      <charset val="136"/>
    </font>
    <font>
      <b/>
      <sz val="12"/>
      <color indexed="52"/>
      <name val="新細明體"/>
      <family val="1"/>
      <charset val="136"/>
    </font>
    <font>
      <sz val="12"/>
      <color indexed="52"/>
      <name val="新細明體"/>
      <family val="1"/>
      <charset val="136"/>
    </font>
    <font>
      <i/>
      <sz val="12"/>
      <color indexed="23"/>
      <name val="新細明體"/>
      <family val="1"/>
      <charset val="136"/>
    </font>
    <font>
      <b/>
      <sz val="18"/>
      <color indexed="56"/>
      <name val="新細明體"/>
      <family val="1"/>
      <charset val="136"/>
    </font>
    <font>
      <b/>
      <sz val="15"/>
      <color indexed="56"/>
      <name val="新細明體"/>
      <family val="1"/>
      <charset val="136"/>
    </font>
    <font>
      <b/>
      <sz val="13"/>
      <color indexed="56"/>
      <name val="新細明體"/>
      <family val="1"/>
      <charset val="136"/>
    </font>
    <font>
      <b/>
      <sz val="11"/>
      <color indexed="56"/>
      <name val="新細明體"/>
      <family val="1"/>
      <charset val="136"/>
    </font>
    <font>
      <sz val="12"/>
      <color indexed="62"/>
      <name val="新細明體"/>
      <family val="1"/>
      <charset val="136"/>
    </font>
    <font>
      <b/>
      <sz val="12"/>
      <color indexed="63"/>
      <name val="新細明體"/>
      <family val="1"/>
      <charset val="136"/>
    </font>
    <font>
      <b/>
      <sz val="12"/>
      <color indexed="9"/>
      <name val="新細明體"/>
      <family val="1"/>
      <charset val="136"/>
    </font>
    <font>
      <sz val="12"/>
      <color indexed="20"/>
      <name val="新細明體"/>
      <family val="1"/>
      <charset val="136"/>
    </font>
    <font>
      <sz val="12"/>
      <color theme="1"/>
      <name val="標楷體"/>
      <family val="4"/>
      <charset val="136"/>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22"/>
      </patternFill>
    </fill>
    <fill>
      <patternFill patternType="solid">
        <fgColor indexed="26"/>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s>
  <borders count="15">
    <border>
      <left/>
      <right/>
      <top/>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3">
    <xf numFmtId="0" fontId="0" fillId="0" borderId="0"/>
    <xf numFmtId="0" fontId="11" fillId="2" borderId="0" applyNumberFormat="0" applyBorder="0" applyAlignment="0" applyProtection="0">
      <alignment vertical="center"/>
    </xf>
    <xf numFmtId="0" fontId="11" fillId="3" borderId="0" applyNumberFormat="0" applyBorder="0" applyAlignment="0" applyProtection="0">
      <alignment vertical="center"/>
    </xf>
    <xf numFmtId="0" fontId="11" fillId="4" borderId="0" applyNumberFormat="0" applyBorder="0" applyAlignment="0" applyProtection="0">
      <alignment vertical="center"/>
    </xf>
    <xf numFmtId="0" fontId="11" fillId="5" borderId="0" applyNumberFormat="0" applyBorder="0" applyAlignment="0" applyProtection="0">
      <alignment vertical="center"/>
    </xf>
    <xf numFmtId="0" fontId="11" fillId="6" borderId="0" applyNumberFormat="0" applyBorder="0" applyAlignment="0" applyProtection="0">
      <alignment vertical="center"/>
    </xf>
    <xf numFmtId="0" fontId="11" fillId="7" borderId="0" applyNumberFormat="0" applyBorder="0" applyAlignment="0" applyProtection="0">
      <alignment vertical="center"/>
    </xf>
    <xf numFmtId="0" fontId="11" fillId="8"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5" borderId="0" applyNumberFormat="0" applyBorder="0" applyAlignment="0" applyProtection="0">
      <alignment vertical="center"/>
    </xf>
    <xf numFmtId="0" fontId="11" fillId="8" borderId="0" applyNumberFormat="0" applyBorder="0" applyAlignment="0" applyProtection="0">
      <alignment vertical="center"/>
    </xf>
    <xf numFmtId="0" fontId="11" fillId="11" borderId="0" applyNumberFormat="0" applyBorder="0" applyAlignment="0" applyProtection="0">
      <alignment vertical="center"/>
    </xf>
    <xf numFmtId="0" fontId="12" fillId="12"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13" borderId="0" applyNumberFormat="0" applyBorder="0" applyAlignment="0" applyProtection="0">
      <alignment vertical="center"/>
    </xf>
    <xf numFmtId="0" fontId="12" fillId="14" borderId="0" applyNumberFormat="0" applyBorder="0" applyAlignment="0" applyProtection="0">
      <alignment vertical="center"/>
    </xf>
    <xf numFmtId="0" fontId="12" fillId="15" borderId="0" applyNumberFormat="0" applyBorder="0" applyAlignment="0" applyProtection="0">
      <alignment vertical="center"/>
    </xf>
    <xf numFmtId="0" fontId="14" fillId="16" borderId="0" applyNumberFormat="0" applyBorder="0" applyAlignment="0" applyProtection="0">
      <alignment vertical="center"/>
    </xf>
    <xf numFmtId="0" fontId="15" fillId="0" borderId="1" applyNumberFormat="0" applyFill="0" applyAlignment="0" applyProtection="0">
      <alignment vertical="center"/>
    </xf>
    <xf numFmtId="0" fontId="16" fillId="4" borderId="0" applyNumberFormat="0" applyBorder="0" applyAlignment="0" applyProtection="0">
      <alignment vertical="center"/>
    </xf>
    <xf numFmtId="9" fontId="1" fillId="0" borderId="0" applyFont="0" applyFill="0" applyBorder="0" applyAlignment="0" applyProtection="0"/>
    <xf numFmtId="0" fontId="17" fillId="17" borderId="2" applyNumberFormat="0" applyAlignment="0" applyProtection="0">
      <alignment vertical="center"/>
    </xf>
    <xf numFmtId="0" fontId="18" fillId="0" borderId="3" applyNumberFormat="0" applyFill="0" applyAlignment="0" applyProtection="0">
      <alignment vertical="center"/>
    </xf>
    <xf numFmtId="0" fontId="13" fillId="18" borderId="4" applyNumberFormat="0" applyFont="0" applyAlignment="0" applyProtection="0">
      <alignment vertical="center"/>
    </xf>
    <xf numFmtId="0" fontId="19" fillId="0" borderId="0" applyNumberFormat="0" applyFill="0" applyBorder="0" applyAlignment="0" applyProtection="0">
      <alignment vertical="center"/>
    </xf>
    <xf numFmtId="0" fontId="12" fillId="19" borderId="0" applyNumberFormat="0" applyBorder="0" applyAlignment="0" applyProtection="0">
      <alignment vertical="center"/>
    </xf>
    <xf numFmtId="0" fontId="12" fillId="20" borderId="0" applyNumberFormat="0" applyBorder="0" applyAlignment="0" applyProtection="0">
      <alignment vertical="center"/>
    </xf>
    <xf numFmtId="0" fontId="12" fillId="21" borderId="0" applyNumberFormat="0" applyBorder="0" applyAlignment="0" applyProtection="0">
      <alignment vertical="center"/>
    </xf>
    <xf numFmtId="0" fontId="12" fillId="13" borderId="0" applyNumberFormat="0" applyBorder="0" applyAlignment="0" applyProtection="0">
      <alignment vertical="center"/>
    </xf>
    <xf numFmtId="0" fontId="12" fillId="14" borderId="0" applyNumberFormat="0" applyBorder="0" applyAlignment="0" applyProtection="0">
      <alignment vertical="center"/>
    </xf>
    <xf numFmtId="0" fontId="12" fillId="22" borderId="0" applyNumberFormat="0" applyBorder="0" applyAlignment="0" applyProtection="0">
      <alignment vertical="center"/>
    </xf>
    <xf numFmtId="0" fontId="20" fillId="0" borderId="0" applyNumberFormat="0" applyFill="0" applyBorder="0" applyAlignment="0" applyProtection="0">
      <alignment vertical="center"/>
    </xf>
    <xf numFmtId="0" fontId="21" fillId="0" borderId="5" applyNumberFormat="0" applyFill="0" applyAlignment="0" applyProtection="0">
      <alignment vertical="center"/>
    </xf>
    <xf numFmtId="0" fontId="22" fillId="0" borderId="6" applyNumberFormat="0" applyFill="0" applyAlignment="0" applyProtection="0">
      <alignment vertical="center"/>
    </xf>
    <xf numFmtId="0" fontId="23" fillId="0" borderId="7" applyNumberFormat="0" applyFill="0" applyAlignment="0" applyProtection="0">
      <alignment vertical="center"/>
    </xf>
    <xf numFmtId="0" fontId="23" fillId="0" borderId="0" applyNumberFormat="0" applyFill="0" applyBorder="0" applyAlignment="0" applyProtection="0">
      <alignment vertical="center"/>
    </xf>
    <xf numFmtId="0" fontId="24" fillId="7" borderId="2" applyNumberFormat="0" applyAlignment="0" applyProtection="0">
      <alignment vertical="center"/>
    </xf>
    <xf numFmtId="0" fontId="25" fillId="17" borderId="8" applyNumberFormat="0" applyAlignment="0" applyProtection="0">
      <alignment vertical="center"/>
    </xf>
    <xf numFmtId="0" fontId="26" fillId="23" borderId="9" applyNumberFormat="0" applyAlignment="0" applyProtection="0">
      <alignment vertical="center"/>
    </xf>
    <xf numFmtId="0" fontId="27" fillId="3" borderId="0" applyNumberFormat="0" applyBorder="0" applyAlignment="0" applyProtection="0">
      <alignment vertical="center"/>
    </xf>
    <xf numFmtId="0" fontId="10" fillId="0" borderId="0" applyNumberFormat="0" applyFill="0" applyBorder="0" applyAlignment="0" applyProtection="0">
      <alignment vertical="center"/>
    </xf>
  </cellStyleXfs>
  <cellXfs count="26">
    <xf numFmtId="0" fontId="0" fillId="0" borderId="0" xfId="0"/>
    <xf numFmtId="0" fontId="6" fillId="0" borderId="0" xfId="0" applyFont="1"/>
    <xf numFmtId="0" fontId="7" fillId="0" borderId="0" xfId="0" applyFont="1"/>
    <xf numFmtId="0" fontId="5" fillId="0" borderId="10" xfId="0" applyFont="1" applyBorder="1" applyAlignment="1">
      <alignment horizontal="center" vertical="center"/>
    </xf>
    <xf numFmtId="9" fontId="5" fillId="0" borderId="10" xfId="22" applyFont="1" applyFill="1" applyBorder="1" applyAlignment="1">
      <alignment horizontal="center"/>
    </xf>
    <xf numFmtId="0" fontId="9" fillId="0" borderId="0" xfId="0" applyFont="1"/>
    <xf numFmtId="0" fontId="5" fillId="0" borderId="10" xfId="0" applyFont="1" applyBorder="1" applyAlignment="1">
      <alignment horizontal="center" vertical="center" wrapText="1"/>
    </xf>
    <xf numFmtId="9" fontId="5" fillId="0" borderId="10" xfId="0" applyNumberFormat="1" applyFont="1" applyBorder="1" applyAlignment="1">
      <alignment horizontal="center" vertical="center"/>
    </xf>
    <xf numFmtId="9" fontId="6" fillId="0" borderId="0" xfId="0" applyNumberFormat="1" applyFont="1"/>
    <xf numFmtId="176" fontId="6" fillId="0" borderId="0" xfId="0" applyNumberFormat="1" applyFont="1"/>
    <xf numFmtId="0" fontId="7" fillId="0" borderId="0" xfId="0" applyFont="1" applyAlignment="1">
      <alignment wrapText="1"/>
    </xf>
    <xf numFmtId="9" fontId="7" fillId="0" borderId="0" xfId="0" applyNumberFormat="1" applyFont="1"/>
    <xf numFmtId="176" fontId="7" fillId="0" borderId="0" xfId="0" applyNumberFormat="1" applyFont="1"/>
    <xf numFmtId="9" fontId="5" fillId="0" borderId="10" xfId="0" applyNumberFormat="1" applyFont="1" applyBorder="1" applyAlignment="1">
      <alignment horizontal="center"/>
    </xf>
    <xf numFmtId="0" fontId="8" fillId="0" borderId="11" xfId="0" applyFont="1" applyBorder="1" applyAlignment="1">
      <alignment horizontal="right" vertical="center"/>
    </xf>
    <xf numFmtId="0" fontId="8" fillId="0" borderId="11" xfId="0" quotePrefix="1" applyFont="1" applyBorder="1" applyAlignment="1">
      <alignment horizontal="right" vertical="center"/>
    </xf>
    <xf numFmtId="0" fontId="0" fillId="0" borderId="11" xfId="0" applyBorder="1"/>
    <xf numFmtId="0" fontId="4" fillId="0" borderId="0" xfId="0" applyFont="1" applyAlignment="1">
      <alignment horizontal="center" vertical="center"/>
    </xf>
    <xf numFmtId="0" fontId="4" fillId="0" borderId="0" xfId="0" quotePrefix="1" applyFont="1" applyAlignment="1">
      <alignment horizontal="center" vertical="center"/>
    </xf>
    <xf numFmtId="0" fontId="0" fillId="0" borderId="0" xfId="0"/>
    <xf numFmtId="0" fontId="6" fillId="0" borderId="0" xfId="0" applyFont="1" applyAlignment="1">
      <alignment vertical="top" wrapText="1"/>
    </xf>
    <xf numFmtId="0" fontId="5" fillId="0" borderId="10" xfId="0" applyFont="1" applyBorder="1" applyAlignment="1">
      <alignment horizontal="center" vertical="center" wrapText="1"/>
    </xf>
    <xf numFmtId="0" fontId="5" fillId="0" borderId="10" xfId="0" applyFont="1" applyBorder="1" applyAlignment="1">
      <alignment horizontal="center" vertical="center"/>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5" fillId="0" borderId="14" xfId="0" applyFont="1" applyBorder="1" applyAlignment="1">
      <alignment horizontal="center" vertical="center"/>
    </xf>
  </cellXfs>
  <cellStyles count="43">
    <cellStyle name="20% - 輔色1" xfId="1" builtinId="30" customBuiltin="1"/>
    <cellStyle name="20% - 輔色2" xfId="2" builtinId="34" customBuiltin="1"/>
    <cellStyle name="20% - 輔色3" xfId="3" builtinId="38" customBuiltin="1"/>
    <cellStyle name="20% - 輔色4" xfId="4" builtinId="42" customBuiltin="1"/>
    <cellStyle name="20% - 輔色5" xfId="5" builtinId="46" customBuiltin="1"/>
    <cellStyle name="20% - 輔色6" xfId="6" builtinId="50" customBuiltin="1"/>
    <cellStyle name="40% - 輔色1" xfId="7" builtinId="31" customBuiltin="1"/>
    <cellStyle name="40% - 輔色2" xfId="8" builtinId="35" customBuiltin="1"/>
    <cellStyle name="40% - 輔色3" xfId="9" builtinId="39" customBuiltin="1"/>
    <cellStyle name="40% - 輔色4" xfId="10" builtinId="43" customBuiltin="1"/>
    <cellStyle name="40% - 輔色5" xfId="11" builtinId="47" customBuiltin="1"/>
    <cellStyle name="40% - 輔色6" xfId="12" builtinId="51" customBuiltin="1"/>
    <cellStyle name="60% - 輔色1" xfId="13" builtinId="32" customBuiltin="1"/>
    <cellStyle name="60% - 輔色2" xfId="14" builtinId="36" customBuiltin="1"/>
    <cellStyle name="60% - 輔色3" xfId="15" builtinId="40" customBuiltin="1"/>
    <cellStyle name="60% - 輔色4" xfId="16" builtinId="44" customBuiltin="1"/>
    <cellStyle name="60% - 輔色5" xfId="17" builtinId="48" customBuiltin="1"/>
    <cellStyle name="60% - 輔色6" xfId="18" builtinId="52" customBuiltin="1"/>
    <cellStyle name="一般" xfId="0" builtinId="0"/>
    <cellStyle name="中等" xfId="19" builtinId="28" customBuiltin="1"/>
    <cellStyle name="合計" xfId="20" builtinId="25" customBuiltin="1"/>
    <cellStyle name="好" xfId="21" builtinId="26" customBuiltin="1"/>
    <cellStyle name="百分比" xfId="22" builtinId="5"/>
    <cellStyle name="計算方式" xfId="23" builtinId="22" customBuiltin="1"/>
    <cellStyle name="連結的儲存格" xfId="24" builtinId="24" customBuiltin="1"/>
    <cellStyle name="備註" xfId="25" builtinId="10" customBuiltin="1"/>
    <cellStyle name="說明文字" xfId="26" builtinId="53" customBuiltin="1"/>
    <cellStyle name="輔色1" xfId="27" builtinId="29" customBuiltin="1"/>
    <cellStyle name="輔色2" xfId="28" builtinId="33" customBuiltin="1"/>
    <cellStyle name="輔色3" xfId="29" builtinId="37" customBuiltin="1"/>
    <cellStyle name="輔色4" xfId="30" builtinId="41" customBuiltin="1"/>
    <cellStyle name="輔色5" xfId="31" builtinId="45" customBuiltin="1"/>
    <cellStyle name="輔色6" xfId="32" builtinId="49" customBuiltin="1"/>
    <cellStyle name="標題" xfId="33" builtinId="15" customBuiltin="1"/>
    <cellStyle name="標題 1" xfId="34" builtinId="16" customBuiltin="1"/>
    <cellStyle name="標題 2" xfId="35" builtinId="17" customBuiltin="1"/>
    <cellStyle name="標題 3" xfId="36" builtinId="18" customBuiltin="1"/>
    <cellStyle name="標題 4" xfId="37" builtinId="19" customBuiltin="1"/>
    <cellStyle name="輸入" xfId="38" builtinId="20" customBuiltin="1"/>
    <cellStyle name="輸出" xfId="39" builtinId="21" customBuiltin="1"/>
    <cellStyle name="檢查儲存格" xfId="40" builtinId="23" customBuiltin="1"/>
    <cellStyle name="壞" xfId="41" builtinId="27" customBuiltin="1"/>
    <cellStyle name="警告文字" xfId="42"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E15004-80D2-4694-BAC7-B0608842EE4D}">
  <sheetPr>
    <tabColor indexed="42"/>
    <pageSetUpPr fitToPage="1"/>
  </sheetPr>
  <dimension ref="A1:K21"/>
  <sheetViews>
    <sheetView tabSelected="1" view="pageBreakPreview" zoomScaleNormal="100" zoomScaleSheetLayoutView="100" workbookViewId="0">
      <selection activeCell="L21" sqref="L21"/>
    </sheetView>
  </sheetViews>
  <sheetFormatPr defaultColWidth="8.875" defaultRowHeight="16.5" x14ac:dyDescent="0.25"/>
  <cols>
    <col min="1" max="1" width="17.5" style="10" customWidth="1"/>
    <col min="2" max="2" width="10.75" style="2" customWidth="1"/>
    <col min="3" max="3" width="10.75" style="11" customWidth="1"/>
    <col min="4" max="4" width="10.75" style="2" customWidth="1"/>
    <col min="5" max="5" width="10.75" style="12" customWidth="1"/>
    <col min="6" max="7" width="8.875" style="12" customWidth="1"/>
    <col min="8" max="8" width="10.75" style="2" customWidth="1"/>
    <col min="9" max="9" width="10.75" style="12" customWidth="1"/>
    <col min="10" max="11" width="8" style="2" customWidth="1"/>
    <col min="12" max="16384" width="8.875" style="2"/>
  </cols>
  <sheetData>
    <row r="1" spans="1:11" x14ac:dyDescent="0.25">
      <c r="A1" s="17" t="s">
        <v>13</v>
      </c>
      <c r="B1" s="18"/>
      <c r="C1" s="18"/>
      <c r="D1" s="18"/>
      <c r="E1" s="18"/>
      <c r="F1" s="18"/>
      <c r="G1" s="18"/>
      <c r="H1" s="18"/>
      <c r="I1" s="18"/>
      <c r="J1" s="19"/>
      <c r="K1" s="19"/>
    </row>
    <row r="2" spans="1:11" s="5" customFormat="1" x14ac:dyDescent="0.25">
      <c r="A2" s="14" t="s">
        <v>16</v>
      </c>
      <c r="B2" s="15"/>
      <c r="C2" s="15"/>
      <c r="D2" s="15"/>
      <c r="E2" s="15"/>
      <c r="F2" s="15"/>
      <c r="G2" s="15"/>
      <c r="H2" s="15"/>
      <c r="I2" s="15"/>
      <c r="J2" s="16"/>
      <c r="K2" s="16"/>
    </row>
    <row r="3" spans="1:11" x14ac:dyDescent="0.25">
      <c r="A3" s="21" t="s">
        <v>4</v>
      </c>
      <c r="B3" s="22" t="s">
        <v>5</v>
      </c>
      <c r="C3" s="22"/>
      <c r="D3" s="23" t="s">
        <v>6</v>
      </c>
      <c r="E3" s="24"/>
      <c r="F3" s="24"/>
      <c r="G3" s="25"/>
      <c r="H3" s="23" t="s">
        <v>7</v>
      </c>
      <c r="I3" s="24"/>
      <c r="J3" s="24"/>
      <c r="K3" s="25"/>
    </row>
    <row r="4" spans="1:11" x14ac:dyDescent="0.25">
      <c r="A4" s="21"/>
      <c r="B4" s="3" t="s">
        <v>17</v>
      </c>
      <c r="C4" s="7" t="s">
        <v>18</v>
      </c>
      <c r="D4" s="3" t="s">
        <v>17</v>
      </c>
      <c r="E4" s="7" t="s">
        <v>18</v>
      </c>
      <c r="F4" s="3" t="s">
        <v>22</v>
      </c>
      <c r="G4" s="7" t="s">
        <v>23</v>
      </c>
      <c r="H4" s="3" t="s">
        <v>17</v>
      </c>
      <c r="I4" s="7" t="s">
        <v>18</v>
      </c>
      <c r="J4" s="3" t="s">
        <v>22</v>
      </c>
      <c r="K4" s="7" t="s">
        <v>23</v>
      </c>
    </row>
    <row r="5" spans="1:11" x14ac:dyDescent="0.25">
      <c r="A5" s="6" t="s">
        <v>0</v>
      </c>
      <c r="B5" s="3">
        <f t="shared" ref="B5:B12" si="0">SUM(D5+H5)</f>
        <v>0</v>
      </c>
      <c r="C5" s="13">
        <v>0</v>
      </c>
      <c r="D5" s="3">
        <v>0</v>
      </c>
      <c r="E5" s="13">
        <v>0</v>
      </c>
      <c r="F5" s="13" t="s">
        <v>25</v>
      </c>
      <c r="G5" s="13" t="s">
        <v>25</v>
      </c>
      <c r="H5" s="3">
        <v>0</v>
      </c>
      <c r="I5" s="13">
        <v>0</v>
      </c>
      <c r="J5" s="13" t="s">
        <v>25</v>
      </c>
      <c r="K5" s="13" t="s">
        <v>25</v>
      </c>
    </row>
    <row r="6" spans="1:11" x14ac:dyDescent="0.25">
      <c r="A6" s="6" t="s">
        <v>1</v>
      </c>
      <c r="B6" s="3">
        <f t="shared" si="0"/>
        <v>1</v>
      </c>
      <c r="C6" s="4">
        <f>E6+I6</f>
        <v>1</v>
      </c>
      <c r="D6" s="3">
        <v>1</v>
      </c>
      <c r="E6" s="13">
        <f>SUM(D6/B6)</f>
        <v>1</v>
      </c>
      <c r="F6" s="13" t="s">
        <v>25</v>
      </c>
      <c r="G6" s="13" t="s">
        <v>25</v>
      </c>
      <c r="H6" s="3">
        <v>0</v>
      </c>
      <c r="I6" s="13">
        <f>SUM(H6/B6)</f>
        <v>0</v>
      </c>
      <c r="J6" s="13" t="s">
        <v>25</v>
      </c>
      <c r="K6" s="13" t="s">
        <v>25</v>
      </c>
    </row>
    <row r="7" spans="1:11" x14ac:dyDescent="0.25">
      <c r="A7" s="6" t="s">
        <v>2</v>
      </c>
      <c r="B7" s="3">
        <f t="shared" si="0"/>
        <v>0</v>
      </c>
      <c r="C7" s="13">
        <v>0</v>
      </c>
      <c r="D7" s="3">
        <v>0</v>
      </c>
      <c r="E7" s="13">
        <v>0</v>
      </c>
      <c r="F7" s="13" t="s">
        <v>25</v>
      </c>
      <c r="G7" s="13" t="s">
        <v>25</v>
      </c>
      <c r="H7" s="3">
        <v>0</v>
      </c>
      <c r="I7" s="13">
        <v>0</v>
      </c>
      <c r="J7" s="13" t="s">
        <v>25</v>
      </c>
      <c r="K7" s="13" t="s">
        <v>25</v>
      </c>
    </row>
    <row r="8" spans="1:11" x14ac:dyDescent="0.25">
      <c r="A8" s="6" t="s">
        <v>8</v>
      </c>
      <c r="B8" s="3">
        <f t="shared" si="0"/>
        <v>0</v>
      </c>
      <c r="C8" s="13">
        <v>0</v>
      </c>
      <c r="D8" s="3">
        <v>0</v>
      </c>
      <c r="E8" s="13">
        <v>0</v>
      </c>
      <c r="F8" s="13" t="s">
        <v>25</v>
      </c>
      <c r="G8" s="13" t="s">
        <v>25</v>
      </c>
      <c r="H8" s="3">
        <v>0</v>
      </c>
      <c r="I8" s="13">
        <v>0</v>
      </c>
      <c r="J8" s="13" t="s">
        <v>25</v>
      </c>
      <c r="K8" s="13" t="s">
        <v>25</v>
      </c>
    </row>
    <row r="9" spans="1:11" x14ac:dyDescent="0.25">
      <c r="A9" s="6" t="s">
        <v>9</v>
      </c>
      <c r="B9" s="3">
        <f t="shared" si="0"/>
        <v>1</v>
      </c>
      <c r="C9" s="4">
        <f>E9+I9</f>
        <v>1</v>
      </c>
      <c r="D9" s="3">
        <v>1</v>
      </c>
      <c r="E9" s="13">
        <f>SUM(D9/B9)</f>
        <v>1</v>
      </c>
      <c r="F9" s="13" t="s">
        <v>25</v>
      </c>
      <c r="G9" s="13" t="s">
        <v>25</v>
      </c>
      <c r="H9" s="3">
        <v>0</v>
      </c>
      <c r="I9" s="13">
        <f>SUM(H9/B9)</f>
        <v>0</v>
      </c>
      <c r="J9" s="13" t="s">
        <v>25</v>
      </c>
      <c r="K9" s="13" t="s">
        <v>25</v>
      </c>
    </row>
    <row r="10" spans="1:11" x14ac:dyDescent="0.25">
      <c r="A10" s="6" t="s">
        <v>10</v>
      </c>
      <c r="B10" s="3">
        <f t="shared" si="0"/>
        <v>0</v>
      </c>
      <c r="C10" s="13">
        <v>0</v>
      </c>
      <c r="D10" s="3">
        <v>0</v>
      </c>
      <c r="E10" s="13">
        <v>0</v>
      </c>
      <c r="F10" s="13" t="s">
        <v>25</v>
      </c>
      <c r="G10" s="13" t="s">
        <v>25</v>
      </c>
      <c r="H10" s="3">
        <v>0</v>
      </c>
      <c r="I10" s="13">
        <v>0</v>
      </c>
      <c r="J10" s="13" t="s">
        <v>25</v>
      </c>
      <c r="K10" s="13" t="s">
        <v>25</v>
      </c>
    </row>
    <row r="11" spans="1:11" x14ac:dyDescent="0.25">
      <c r="A11" s="6" t="s">
        <v>11</v>
      </c>
      <c r="B11" s="3">
        <f t="shared" si="0"/>
        <v>0</v>
      </c>
      <c r="C11" s="13">
        <v>0</v>
      </c>
      <c r="D11" s="3">
        <v>0</v>
      </c>
      <c r="E11" s="13">
        <v>0</v>
      </c>
      <c r="F11" s="13" t="s">
        <v>25</v>
      </c>
      <c r="G11" s="13" t="s">
        <v>25</v>
      </c>
      <c r="H11" s="3">
        <v>0</v>
      </c>
      <c r="I11" s="13">
        <v>0</v>
      </c>
      <c r="J11" s="13" t="s">
        <v>25</v>
      </c>
      <c r="K11" s="13" t="s">
        <v>25</v>
      </c>
    </row>
    <row r="12" spans="1:11" x14ac:dyDescent="0.25">
      <c r="A12" s="6" t="s">
        <v>12</v>
      </c>
      <c r="B12" s="3">
        <f t="shared" si="0"/>
        <v>1</v>
      </c>
      <c r="C12" s="4">
        <f t="shared" ref="C12:C18" si="1">E12+I12</f>
        <v>1</v>
      </c>
      <c r="D12" s="3">
        <v>0</v>
      </c>
      <c r="E12" s="13">
        <v>0</v>
      </c>
      <c r="F12" s="13" t="s">
        <v>25</v>
      </c>
      <c r="G12" s="13" t="s">
        <v>25</v>
      </c>
      <c r="H12" s="3">
        <v>1</v>
      </c>
      <c r="I12" s="13">
        <f t="shared" ref="I12:I18" si="2">SUM(H12/B12)</f>
        <v>1</v>
      </c>
      <c r="J12" s="13" t="s">
        <v>25</v>
      </c>
      <c r="K12" s="13" t="s">
        <v>25</v>
      </c>
    </row>
    <row r="13" spans="1:11" x14ac:dyDescent="0.25">
      <c r="A13" s="6" t="s">
        <v>14</v>
      </c>
      <c r="B13" s="3">
        <f>SUM(D13+H13)</f>
        <v>4</v>
      </c>
      <c r="C13" s="4">
        <f t="shared" si="1"/>
        <v>1</v>
      </c>
      <c r="D13" s="3">
        <v>2</v>
      </c>
      <c r="E13" s="13">
        <f t="shared" ref="E13:E18" si="3">D13/B13</f>
        <v>0.5</v>
      </c>
      <c r="F13" s="13" t="s">
        <v>25</v>
      </c>
      <c r="G13" s="13" t="s">
        <v>25</v>
      </c>
      <c r="H13" s="3">
        <v>2</v>
      </c>
      <c r="I13" s="13">
        <f t="shared" si="2"/>
        <v>0.5</v>
      </c>
      <c r="J13" s="13" t="s">
        <v>25</v>
      </c>
      <c r="K13" s="13" t="s">
        <v>25</v>
      </c>
    </row>
    <row r="14" spans="1:11" x14ac:dyDescent="0.25">
      <c r="A14" s="6" t="s">
        <v>15</v>
      </c>
      <c r="B14" s="3">
        <f>SUM(D14+H14)</f>
        <v>2</v>
      </c>
      <c r="C14" s="4">
        <f t="shared" si="1"/>
        <v>1</v>
      </c>
      <c r="D14" s="3">
        <v>1</v>
      </c>
      <c r="E14" s="13">
        <f t="shared" si="3"/>
        <v>0.5</v>
      </c>
      <c r="F14" s="13" t="s">
        <v>25</v>
      </c>
      <c r="G14" s="13" t="s">
        <v>25</v>
      </c>
      <c r="H14" s="3">
        <v>1</v>
      </c>
      <c r="I14" s="13">
        <f t="shared" si="2"/>
        <v>0.5</v>
      </c>
      <c r="J14" s="13" t="s">
        <v>25</v>
      </c>
      <c r="K14" s="13" t="s">
        <v>25</v>
      </c>
    </row>
    <row r="15" spans="1:11" x14ac:dyDescent="0.25">
      <c r="A15" s="6" t="s">
        <v>19</v>
      </c>
      <c r="B15" s="3">
        <f>SUM(D15+H15)</f>
        <v>6</v>
      </c>
      <c r="C15" s="4">
        <f t="shared" si="1"/>
        <v>1</v>
      </c>
      <c r="D15" s="3">
        <v>3</v>
      </c>
      <c r="E15" s="13">
        <f t="shared" si="3"/>
        <v>0.5</v>
      </c>
      <c r="F15" s="13" t="s">
        <v>25</v>
      </c>
      <c r="G15" s="13" t="s">
        <v>25</v>
      </c>
      <c r="H15" s="3">
        <v>3</v>
      </c>
      <c r="I15" s="13">
        <f t="shared" si="2"/>
        <v>0.5</v>
      </c>
      <c r="J15" s="13" t="s">
        <v>25</v>
      </c>
      <c r="K15" s="13" t="s">
        <v>25</v>
      </c>
    </row>
    <row r="16" spans="1:11" x14ac:dyDescent="0.25">
      <c r="A16" s="6" t="s">
        <v>20</v>
      </c>
      <c r="B16" s="3">
        <f>SUM(D16+H16)</f>
        <v>3</v>
      </c>
      <c r="C16" s="4">
        <f t="shared" si="1"/>
        <v>1</v>
      </c>
      <c r="D16" s="3">
        <v>3</v>
      </c>
      <c r="E16" s="13">
        <f t="shared" si="3"/>
        <v>1</v>
      </c>
      <c r="F16" s="3">
        <v>2</v>
      </c>
      <c r="G16" s="3">
        <v>1</v>
      </c>
      <c r="H16" s="3">
        <v>0</v>
      </c>
      <c r="I16" s="13">
        <v>0</v>
      </c>
      <c r="J16" s="3">
        <v>0</v>
      </c>
      <c r="K16" s="3">
        <v>0</v>
      </c>
    </row>
    <row r="17" spans="1:11" x14ac:dyDescent="0.25">
      <c r="A17" s="6" t="s">
        <v>21</v>
      </c>
      <c r="B17" s="3">
        <v>7</v>
      </c>
      <c r="C17" s="4">
        <f t="shared" si="1"/>
        <v>1</v>
      </c>
      <c r="D17" s="3">
        <v>4</v>
      </c>
      <c r="E17" s="13">
        <f t="shared" si="3"/>
        <v>0.5714285714285714</v>
      </c>
      <c r="F17" s="3">
        <v>3</v>
      </c>
      <c r="G17" s="3">
        <v>1</v>
      </c>
      <c r="H17" s="3">
        <v>3</v>
      </c>
      <c r="I17" s="13">
        <f t="shared" si="2"/>
        <v>0.42857142857142855</v>
      </c>
      <c r="J17" s="3">
        <v>1</v>
      </c>
      <c r="K17" s="3">
        <v>2</v>
      </c>
    </row>
    <row r="18" spans="1:11" x14ac:dyDescent="0.25">
      <c r="A18" s="6" t="s">
        <v>24</v>
      </c>
      <c r="B18" s="3">
        <v>10</v>
      </c>
      <c r="C18" s="4">
        <f t="shared" si="1"/>
        <v>1</v>
      </c>
      <c r="D18" s="3">
        <v>7</v>
      </c>
      <c r="E18" s="13">
        <f t="shared" si="3"/>
        <v>0.7</v>
      </c>
      <c r="F18" s="3">
        <v>6</v>
      </c>
      <c r="G18" s="3">
        <v>1</v>
      </c>
      <c r="H18" s="3">
        <v>3</v>
      </c>
      <c r="I18" s="13">
        <f t="shared" si="2"/>
        <v>0.3</v>
      </c>
      <c r="J18" s="3">
        <v>3</v>
      </c>
      <c r="K18" s="3">
        <v>0</v>
      </c>
    </row>
    <row r="19" spans="1:11" x14ac:dyDescent="0.25">
      <c r="A19" s="6" t="s">
        <v>26</v>
      </c>
      <c r="B19" s="3">
        <v>5</v>
      </c>
      <c r="C19" s="4">
        <f t="shared" ref="C19" si="4">E19+I19</f>
        <v>1</v>
      </c>
      <c r="D19" s="3">
        <v>5</v>
      </c>
      <c r="E19" s="13">
        <f t="shared" ref="E19" si="5">D19/B19</f>
        <v>1</v>
      </c>
      <c r="F19" s="3">
        <v>3</v>
      </c>
      <c r="G19" s="3">
        <v>2</v>
      </c>
      <c r="H19" s="3">
        <v>0</v>
      </c>
      <c r="I19" s="13">
        <f t="shared" ref="I19" si="6">SUM(H19/B19)</f>
        <v>0</v>
      </c>
      <c r="J19" s="3">
        <v>0</v>
      </c>
      <c r="K19" s="3">
        <v>0</v>
      </c>
    </row>
    <row r="20" spans="1:11" x14ac:dyDescent="0.25">
      <c r="A20" s="1" t="s">
        <v>3</v>
      </c>
      <c r="B20" s="1"/>
      <c r="C20" s="8"/>
      <c r="D20" s="1"/>
      <c r="E20" s="9"/>
      <c r="F20" s="9"/>
      <c r="G20" s="9"/>
      <c r="H20" s="1"/>
      <c r="I20" s="9"/>
    </row>
    <row r="21" spans="1:11" ht="149.25" customHeight="1" x14ac:dyDescent="0.25">
      <c r="A21" s="20" t="s">
        <v>27</v>
      </c>
      <c r="B21" s="20"/>
      <c r="C21" s="20"/>
      <c r="D21" s="20"/>
      <c r="E21" s="20"/>
      <c r="F21" s="20"/>
      <c r="G21" s="20"/>
      <c r="H21" s="20"/>
      <c r="I21" s="20"/>
      <c r="J21" s="19"/>
      <c r="K21" s="19"/>
    </row>
  </sheetData>
  <mergeCells count="7">
    <mergeCell ref="A2:K2"/>
    <mergeCell ref="A1:K1"/>
    <mergeCell ref="A21:K21"/>
    <mergeCell ref="A3:A4"/>
    <mergeCell ref="B3:C3"/>
    <mergeCell ref="H3:K3"/>
    <mergeCell ref="D3:G3"/>
  </mergeCells>
  <phoneticPr fontId="3" type="noConversion"/>
  <printOptions horizontalCentered="1"/>
  <pageMargins left="0.39370078740157483" right="0.39370078740157483" top="0.78740157480314965" bottom="0.78740157480314965" header="0.51181102362204722" footer="0.51181102362204722"/>
  <pageSetup paperSize="9" scale="8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具名範圍</vt:lpstr>
      </vt:variant>
      <vt:variant>
        <vt:i4>1</vt:i4>
      </vt:variant>
    </vt:vector>
  </HeadingPairs>
  <TitlesOfParts>
    <vt:vector size="2" baseType="lpstr">
      <vt:lpstr>表9-本會晉升薦非主管性別比例</vt:lpstr>
      <vt:lpstr>'表9-本會晉升薦非主管性別比例'!Print_Area</vt:lpstr>
    </vt:vector>
  </TitlesOfParts>
  <Company>ftc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FAO</dc:creator>
  <cp:lastModifiedBy>人事室-謝思亭(ssuting)</cp:lastModifiedBy>
  <cp:lastPrinted>2024-03-18T01:19:43Z</cp:lastPrinted>
  <dcterms:created xsi:type="dcterms:W3CDTF">2013-07-15T02:01:20Z</dcterms:created>
  <dcterms:modified xsi:type="dcterms:W3CDTF">2025-05-09T01:50:34Z</dcterms:modified>
</cp:coreProperties>
</file>