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67\Documents\性別主流化\性別主流化(112~)\114.04.18_更新性別統計至113年(含不利處境者統計追蹤)\114.04.10_更新性別統計(含不利處境追蹤)_彙辦\"/>
    </mc:Choice>
  </mc:AlternateContent>
  <xr:revisionPtr revIDLastSave="0" documentId="13_ncr:1_{BBD0BD3D-D9E5-4C79-AC83-A0489BE863CF}" xr6:coauthVersionLast="47" xr6:coauthVersionMax="47" xr10:uidLastSave="{00000000-0000-0000-0000-000000000000}"/>
  <bookViews>
    <workbookView xWindow="9740" yWindow="1584" windowWidth="9765" windowHeight="9936" tabRatio="772" xr2:uid="{1622EC4A-F3B4-43FC-AD88-410503D3BB26}"/>
  </bookViews>
  <sheets>
    <sheet name="表26-公共工程品質管理人員回訓班性別比例" sheetId="5" r:id="rId1"/>
  </sheets>
  <definedNames>
    <definedName name="_xlnm.Print_Area" localSheetId="0">'表26-公共工程品質管理人員回訓班性別比例'!$A$1:$G$21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9" i="5"/>
  <c r="B17" i="5"/>
  <c r="G17" i="5" s="1"/>
  <c r="B16" i="5"/>
  <c r="G16" i="5" s="1"/>
  <c r="B15" i="5"/>
  <c r="E15" i="5" s="1"/>
  <c r="B14" i="5"/>
  <c r="E14" i="5" s="1"/>
  <c r="C14" i="5" s="1"/>
  <c r="G14" i="5"/>
  <c r="B13" i="5"/>
  <c r="E13" i="5" s="1"/>
  <c r="B12" i="5"/>
  <c r="E12" i="5" s="1"/>
  <c r="C12" i="5" s="1"/>
  <c r="G12" i="5"/>
  <c r="B11" i="5"/>
  <c r="E11" i="5" s="1"/>
  <c r="B10" i="5"/>
  <c r="E10" i="5" s="1"/>
  <c r="B8" i="5"/>
  <c r="G8" i="5" s="1"/>
  <c r="B7" i="5"/>
  <c r="E7" i="5" s="1"/>
  <c r="G7" i="5"/>
  <c r="B6" i="5"/>
  <c r="G6" i="5" s="1"/>
  <c r="B5" i="5"/>
  <c r="G5" i="5" s="1"/>
  <c r="B9" i="5"/>
  <c r="E9" i="5" s="1"/>
  <c r="E8" i="5"/>
  <c r="C8" i="5" s="1"/>
  <c r="G9" i="5"/>
  <c r="G11" i="5"/>
  <c r="C11" i="5" l="1"/>
  <c r="C7" i="5"/>
  <c r="C9" i="5"/>
  <c r="E5" i="5"/>
  <c r="C5" i="5" s="1"/>
  <c r="C10" i="5"/>
  <c r="G15" i="5"/>
  <c r="C15" i="5" s="1"/>
  <c r="G10" i="5"/>
  <c r="E16" i="5"/>
  <c r="C16" i="5" s="1"/>
  <c r="E6" i="5"/>
  <c r="C6" i="5" s="1"/>
  <c r="G13" i="5"/>
  <c r="C13" i="5" s="1"/>
  <c r="E17" i="5"/>
  <c r="C17" i="5" s="1"/>
</calcChain>
</file>

<file path=xl/sharedStrings.xml><?xml version="1.0" encoding="utf-8"?>
<sst xmlns="http://schemas.openxmlformats.org/spreadsheetml/2006/main" count="29" uniqueCount="25">
  <si>
    <r>
      <t>100年</t>
    </r>
    <r>
      <rPr>
        <sz val="11"/>
        <rFont val="新細明體"/>
        <family val="1"/>
        <charset val="136"/>
      </rPr>
      <t/>
    </r>
  </si>
  <si>
    <t>101年</t>
    <phoneticPr fontId="3" type="noConversion"/>
  </si>
  <si>
    <t>年別</t>
    <phoneticPr fontId="3" type="noConversion"/>
  </si>
  <si>
    <t>總計</t>
    <phoneticPr fontId="3" type="noConversion"/>
  </si>
  <si>
    <t>男</t>
    <phoneticPr fontId="3" type="noConversion"/>
  </si>
  <si>
    <t>女</t>
    <phoneticPr fontId="3" type="noConversion"/>
  </si>
  <si>
    <t>99年</t>
    <phoneticPr fontId="3" type="noConversion"/>
  </si>
  <si>
    <t>資料來源：工管處</t>
    <phoneticPr fontId="3" type="noConversion"/>
  </si>
  <si>
    <t>102年</t>
    <phoneticPr fontId="3" type="noConversion"/>
  </si>
  <si>
    <t>103年</t>
    <phoneticPr fontId="3" type="noConversion"/>
  </si>
  <si>
    <t>104年</t>
  </si>
  <si>
    <t>105年</t>
  </si>
  <si>
    <t>106年</t>
    <phoneticPr fontId="3" type="noConversion"/>
  </si>
  <si>
    <t>公共工程品質管理人員回訓班性別比例</t>
    <phoneticPr fontId="3" type="noConversion"/>
  </si>
  <si>
    <t>107年</t>
    <phoneticPr fontId="3" type="noConversion"/>
  </si>
  <si>
    <t>108年</t>
    <phoneticPr fontId="3" type="noConversion"/>
  </si>
  <si>
    <t>表26</t>
    <phoneticPr fontId="3" type="noConversion"/>
  </si>
  <si>
    <t>人數</t>
    <phoneticPr fontId="3" type="noConversion"/>
  </si>
  <si>
    <t>比例</t>
    <phoneticPr fontId="3" type="noConversion"/>
  </si>
  <si>
    <t>109年</t>
    <phoneticPr fontId="3" type="noConversion"/>
  </si>
  <si>
    <t>110年</t>
    <phoneticPr fontId="3" type="noConversion"/>
  </si>
  <si>
    <t>111年</t>
  </si>
  <si>
    <t>112年</t>
  </si>
  <si>
    <r>
      <t>備註：
1.性別資料使用：工程領域因工作場所之特殊性，進而造成就讀土木、建築、水利等工程相關科系人員性別的落差，故女性參與訓練之人數亦較少，惟近年女性比率有逐年增加。
2.應用深化：持續宣導各代訓機構加強女性品管人員之招訓。</t>
    </r>
    <r>
      <rPr>
        <b/>
        <sz val="12"/>
        <rFont val="標楷體"/>
        <family val="4"/>
        <charset val="136"/>
      </rPr>
      <t>另為了解公共工程品質管理人員回訓班各性別合格人數，以利統計分析，未來將新增合格人數之複分類。</t>
    </r>
    <r>
      <rPr>
        <sz val="12"/>
        <rFont val="標楷體"/>
        <family val="4"/>
        <charset val="136"/>
      </rPr>
      <t xml:space="preserve">
3.未進行國際性別統計比較原因說明：有關品管人員之應用無涉及國際化業務，亦無相關資料比較。</t>
    </r>
    <phoneticPr fontId="3" type="noConversion"/>
  </si>
  <si>
    <t>113年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</si>
</sst>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2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10" xfId="0" applyFont="1" applyBorder="1" applyAlignment="1">
      <alignment horizontal="center" vertical="center"/>
    </xf>
    <xf numFmtId="9" fontId="5" fillId="0" borderId="10" xfId="23" applyFont="1" applyFill="1" applyBorder="1" applyAlignment="1">
      <alignment horizontal="center"/>
    </xf>
    <xf numFmtId="0" fontId="9" fillId="0" borderId="0" xfId="0" applyFont="1"/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6" fontId="5" fillId="0" borderId="10" xfId="19" applyNumberFormat="1" applyFont="1" applyFill="1" applyBorder="1" applyAlignment="1">
      <alignment horizontal="center" vertical="center"/>
    </xf>
    <xf numFmtId="10" fontId="5" fillId="0" borderId="10" xfId="23" applyNumberFormat="1" applyFont="1" applyFill="1" applyBorder="1" applyAlignment="1">
      <alignment horizontal="center"/>
    </xf>
    <xf numFmtId="177" fontId="5" fillId="0" borderId="10" xfId="19" applyNumberFormat="1" applyFont="1" applyFill="1" applyBorder="1" applyAlignment="1">
      <alignment horizontal="right" vertical="center"/>
    </xf>
    <xf numFmtId="177" fontId="5" fillId="0" borderId="11" xfId="19" applyNumberFormat="1" applyFont="1" applyFill="1" applyBorder="1" applyAlignment="1">
      <alignment horizontal="right" vertical="center"/>
    </xf>
    <xf numFmtId="9" fontId="5" fillId="0" borderId="11" xfId="23" applyFont="1" applyFill="1" applyBorder="1" applyAlignment="1">
      <alignment horizontal="center"/>
    </xf>
    <xf numFmtId="176" fontId="5" fillId="0" borderId="11" xfId="19" applyNumberFormat="1" applyFont="1" applyFill="1" applyBorder="1" applyAlignment="1">
      <alignment horizontal="center" vertical="center"/>
    </xf>
    <xf numFmtId="10" fontId="5" fillId="0" borderId="11" xfId="23" applyNumberFormat="1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12" xfId="0" quotePrefix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81C7-1328-40B3-946A-891D00ABFBBD}">
  <sheetPr>
    <tabColor indexed="42"/>
    <pageSetUpPr fitToPage="1"/>
  </sheetPr>
  <dimension ref="A1:G21"/>
  <sheetViews>
    <sheetView tabSelected="1" view="pageBreakPreview" topLeftCell="A8" zoomScaleNormal="100" zoomScaleSheetLayoutView="100" workbookViewId="0">
      <selection activeCell="M21" sqref="M21"/>
    </sheetView>
  </sheetViews>
  <sheetFormatPr defaultColWidth="8.875" defaultRowHeight="16.399999999999999" x14ac:dyDescent="0.3"/>
  <cols>
    <col min="1" max="1" width="12.625" style="7" customWidth="1"/>
    <col min="2" max="7" width="12.25" style="2" customWidth="1"/>
    <col min="8" max="8" width="2.375" style="2" customWidth="1"/>
    <col min="9" max="16384" width="8.875" style="2"/>
  </cols>
  <sheetData>
    <row r="1" spans="1:7" x14ac:dyDescent="0.3">
      <c r="A1" s="16" t="s">
        <v>13</v>
      </c>
      <c r="B1" s="17"/>
      <c r="C1" s="17"/>
      <c r="D1" s="17"/>
      <c r="E1" s="17"/>
      <c r="F1" s="17"/>
      <c r="G1" s="17"/>
    </row>
    <row r="2" spans="1:7" s="5" customFormat="1" x14ac:dyDescent="0.3">
      <c r="A2" s="18" t="s">
        <v>16</v>
      </c>
      <c r="B2" s="19"/>
      <c r="C2" s="19"/>
      <c r="D2" s="19"/>
      <c r="E2" s="19"/>
      <c r="F2" s="19"/>
      <c r="G2" s="19"/>
    </row>
    <row r="3" spans="1:7" x14ac:dyDescent="0.3">
      <c r="A3" s="20" t="s">
        <v>2</v>
      </c>
      <c r="B3" s="21" t="s">
        <v>3</v>
      </c>
      <c r="C3" s="21"/>
      <c r="D3" s="21" t="s">
        <v>4</v>
      </c>
      <c r="E3" s="21"/>
      <c r="F3" s="21" t="s">
        <v>5</v>
      </c>
      <c r="G3" s="21"/>
    </row>
    <row r="4" spans="1:7" x14ac:dyDescent="0.3">
      <c r="A4" s="20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</row>
    <row r="5" spans="1:7" x14ac:dyDescent="0.3">
      <c r="A5" s="6" t="s">
        <v>6</v>
      </c>
      <c r="B5" s="8">
        <f t="shared" ref="B5:B12" si="0">D5+F5</f>
        <v>4727</v>
      </c>
      <c r="C5" s="4">
        <f>E5+G5</f>
        <v>1</v>
      </c>
      <c r="D5" s="8">
        <v>4253</v>
      </c>
      <c r="E5" s="9">
        <f t="shared" ref="E5:E12" si="1">D5/B5</f>
        <v>0.89972498413370006</v>
      </c>
      <c r="F5" s="8">
        <v>474</v>
      </c>
      <c r="G5" s="9">
        <f t="shared" ref="G5:G12" si="2">F5/B5</f>
        <v>0.10027501586629999</v>
      </c>
    </row>
    <row r="6" spans="1:7" x14ac:dyDescent="0.3">
      <c r="A6" s="6" t="s">
        <v>0</v>
      </c>
      <c r="B6" s="8">
        <f t="shared" si="0"/>
        <v>4494</v>
      </c>
      <c r="C6" s="4">
        <f t="shared" ref="C6:C12" si="3">E6+G6</f>
        <v>1</v>
      </c>
      <c r="D6" s="8">
        <v>3954</v>
      </c>
      <c r="E6" s="9">
        <f t="shared" si="1"/>
        <v>0.87983978638184246</v>
      </c>
      <c r="F6" s="8">
        <v>540</v>
      </c>
      <c r="G6" s="9">
        <f t="shared" si="2"/>
        <v>0.12016021361815754</v>
      </c>
    </row>
    <row r="7" spans="1:7" x14ac:dyDescent="0.3">
      <c r="A7" s="6" t="s">
        <v>1</v>
      </c>
      <c r="B7" s="8">
        <f t="shared" si="0"/>
        <v>4877</v>
      </c>
      <c r="C7" s="4">
        <f t="shared" si="3"/>
        <v>1</v>
      </c>
      <c r="D7" s="8">
        <v>4287</v>
      </c>
      <c r="E7" s="9">
        <f t="shared" si="1"/>
        <v>0.87902399015788391</v>
      </c>
      <c r="F7" s="8">
        <v>590</v>
      </c>
      <c r="G7" s="9">
        <f t="shared" si="2"/>
        <v>0.12097600984211605</v>
      </c>
    </row>
    <row r="8" spans="1:7" x14ac:dyDescent="0.3">
      <c r="A8" s="6" t="s">
        <v>8</v>
      </c>
      <c r="B8" s="8">
        <f t="shared" si="0"/>
        <v>5730</v>
      </c>
      <c r="C8" s="4">
        <f t="shared" si="3"/>
        <v>1</v>
      </c>
      <c r="D8" s="8">
        <v>4926</v>
      </c>
      <c r="E8" s="9">
        <f t="shared" si="1"/>
        <v>0.85968586387434553</v>
      </c>
      <c r="F8" s="8">
        <v>804</v>
      </c>
      <c r="G8" s="9">
        <f t="shared" si="2"/>
        <v>0.14031413612565444</v>
      </c>
    </row>
    <row r="9" spans="1:7" x14ac:dyDescent="0.3">
      <c r="A9" s="6" t="s">
        <v>9</v>
      </c>
      <c r="B9" s="10">
        <f t="shared" si="0"/>
        <v>5450</v>
      </c>
      <c r="C9" s="4">
        <f t="shared" si="3"/>
        <v>1</v>
      </c>
      <c r="D9" s="8">
        <v>4687</v>
      </c>
      <c r="E9" s="9">
        <f t="shared" si="1"/>
        <v>0.86</v>
      </c>
      <c r="F9" s="8">
        <v>763</v>
      </c>
      <c r="G9" s="9">
        <f t="shared" si="2"/>
        <v>0.14000000000000001</v>
      </c>
    </row>
    <row r="10" spans="1:7" x14ac:dyDescent="0.3">
      <c r="A10" s="6" t="s">
        <v>10</v>
      </c>
      <c r="B10" s="10">
        <f t="shared" si="0"/>
        <v>5910</v>
      </c>
      <c r="C10" s="4">
        <f t="shared" si="3"/>
        <v>1</v>
      </c>
      <c r="D10" s="8">
        <v>5084</v>
      </c>
      <c r="E10" s="9">
        <f t="shared" si="1"/>
        <v>0.86023688663282571</v>
      </c>
      <c r="F10" s="8">
        <v>826</v>
      </c>
      <c r="G10" s="9">
        <f t="shared" si="2"/>
        <v>0.13976311336717429</v>
      </c>
    </row>
    <row r="11" spans="1:7" x14ac:dyDescent="0.3">
      <c r="A11" s="6" t="s">
        <v>11</v>
      </c>
      <c r="B11" s="10">
        <f t="shared" si="0"/>
        <v>6281</v>
      </c>
      <c r="C11" s="4">
        <f t="shared" si="3"/>
        <v>1</v>
      </c>
      <c r="D11" s="8">
        <v>5323</v>
      </c>
      <c r="E11" s="9">
        <f t="shared" si="1"/>
        <v>0.84747651647826783</v>
      </c>
      <c r="F11" s="8">
        <v>958</v>
      </c>
      <c r="G11" s="9">
        <f t="shared" si="2"/>
        <v>0.1525234835217322</v>
      </c>
    </row>
    <row r="12" spans="1:7" x14ac:dyDescent="0.3">
      <c r="A12" s="6" t="s">
        <v>12</v>
      </c>
      <c r="B12" s="10">
        <f t="shared" si="0"/>
        <v>6605</v>
      </c>
      <c r="C12" s="4">
        <f t="shared" si="3"/>
        <v>1</v>
      </c>
      <c r="D12" s="8">
        <v>5508</v>
      </c>
      <c r="E12" s="9">
        <f t="shared" si="1"/>
        <v>0.83391370174110524</v>
      </c>
      <c r="F12" s="8">
        <v>1097</v>
      </c>
      <c r="G12" s="9">
        <f t="shared" si="2"/>
        <v>0.16608629825889479</v>
      </c>
    </row>
    <row r="13" spans="1:7" x14ac:dyDescent="0.3">
      <c r="A13" s="6" t="s">
        <v>14</v>
      </c>
      <c r="B13" s="10">
        <f t="shared" ref="B13:C16" si="4">D13+F13</f>
        <v>6723</v>
      </c>
      <c r="C13" s="4">
        <f t="shared" si="4"/>
        <v>1</v>
      </c>
      <c r="D13" s="8">
        <v>5581</v>
      </c>
      <c r="E13" s="9">
        <f>D13/B13</f>
        <v>0.83013535623977386</v>
      </c>
      <c r="F13" s="8">
        <v>1142</v>
      </c>
      <c r="G13" s="9">
        <f>F13/B13</f>
        <v>0.16986464376022609</v>
      </c>
    </row>
    <row r="14" spans="1:7" x14ac:dyDescent="0.3">
      <c r="A14" s="6" t="s">
        <v>15</v>
      </c>
      <c r="B14" s="10">
        <f t="shared" si="4"/>
        <v>7330</v>
      </c>
      <c r="C14" s="4">
        <f t="shared" si="4"/>
        <v>1</v>
      </c>
      <c r="D14" s="8">
        <v>6052</v>
      </c>
      <c r="E14" s="9">
        <f>D14/B14</f>
        <v>0.82564802182810371</v>
      </c>
      <c r="F14" s="8">
        <v>1278</v>
      </c>
      <c r="G14" s="9">
        <f>F14/B14</f>
        <v>0.17435197817189632</v>
      </c>
    </row>
    <row r="15" spans="1:7" x14ac:dyDescent="0.3">
      <c r="A15" s="6" t="s">
        <v>19</v>
      </c>
      <c r="B15" s="10">
        <f t="shared" si="4"/>
        <v>6890</v>
      </c>
      <c r="C15" s="4">
        <f t="shared" si="4"/>
        <v>1</v>
      </c>
      <c r="D15" s="8">
        <v>5554</v>
      </c>
      <c r="E15" s="9">
        <f>D15/B15</f>
        <v>0.80609579100145135</v>
      </c>
      <c r="F15" s="8">
        <v>1336</v>
      </c>
      <c r="G15" s="9">
        <f>F15/B15</f>
        <v>0.19390420899854863</v>
      </c>
    </row>
    <row r="16" spans="1:7" x14ac:dyDescent="0.3">
      <c r="A16" s="6" t="s">
        <v>20</v>
      </c>
      <c r="B16" s="10">
        <f t="shared" si="4"/>
        <v>6987</v>
      </c>
      <c r="C16" s="4">
        <f>E16+G16</f>
        <v>1</v>
      </c>
      <c r="D16" s="8">
        <v>5625</v>
      </c>
      <c r="E16" s="9">
        <f>D16/B16</f>
        <v>0.80506655216831258</v>
      </c>
      <c r="F16" s="8">
        <v>1362</v>
      </c>
      <c r="G16" s="9">
        <f>F16/B16</f>
        <v>0.19493344783168742</v>
      </c>
    </row>
    <row r="17" spans="1:7" x14ac:dyDescent="0.3">
      <c r="A17" s="6" t="s">
        <v>21</v>
      </c>
      <c r="B17" s="11">
        <f>D17+F17</f>
        <v>9178</v>
      </c>
      <c r="C17" s="12">
        <f>E17+G17</f>
        <v>1</v>
      </c>
      <c r="D17" s="13">
        <v>7165</v>
      </c>
      <c r="E17" s="14">
        <f>D17/B17</f>
        <v>0.78067117018958376</v>
      </c>
      <c r="F17" s="13">
        <v>2013</v>
      </c>
      <c r="G17" s="14">
        <f>F17/B17</f>
        <v>0.21932882981041621</v>
      </c>
    </row>
    <row r="18" spans="1:7" x14ac:dyDescent="0.3">
      <c r="A18" s="6" t="s">
        <v>22</v>
      </c>
      <c r="B18" s="10">
        <v>9489</v>
      </c>
      <c r="C18" s="4">
        <f>E18+G18</f>
        <v>1</v>
      </c>
      <c r="D18" s="8">
        <v>7512</v>
      </c>
      <c r="E18" s="9">
        <v>0.79169999999999996</v>
      </c>
      <c r="F18" s="8">
        <v>1977</v>
      </c>
      <c r="G18" s="9">
        <v>0.20830000000000001</v>
      </c>
    </row>
    <row r="19" spans="1:7" x14ac:dyDescent="0.3">
      <c r="A19" s="6" t="s">
        <v>24</v>
      </c>
      <c r="B19" s="10">
        <v>8985</v>
      </c>
      <c r="C19" s="4">
        <f>E19+G19</f>
        <v>1</v>
      </c>
      <c r="D19" s="8">
        <v>6907</v>
      </c>
      <c r="E19" s="9">
        <v>0.76870000000000005</v>
      </c>
      <c r="F19" s="8">
        <v>2078</v>
      </c>
      <c r="G19" s="9">
        <v>0.23130000000000001</v>
      </c>
    </row>
    <row r="20" spans="1:7" x14ac:dyDescent="0.3">
      <c r="A20" s="1" t="s">
        <v>7</v>
      </c>
      <c r="B20" s="1"/>
      <c r="C20" s="1"/>
      <c r="D20" s="1"/>
      <c r="E20" s="1"/>
      <c r="F20" s="1"/>
      <c r="G20" s="1"/>
    </row>
    <row r="21" spans="1:7" ht="154.5" customHeight="1" x14ac:dyDescent="0.3">
      <c r="A21" s="15" t="s">
        <v>23</v>
      </c>
      <c r="B21" s="15"/>
      <c r="C21" s="15"/>
      <c r="D21" s="15"/>
      <c r="E21" s="15"/>
      <c r="F21" s="15"/>
      <c r="G21" s="15"/>
    </row>
  </sheetData>
  <mergeCells count="7">
    <mergeCell ref="A21:G21"/>
    <mergeCell ref="A1:G1"/>
    <mergeCell ref="A2:G2"/>
    <mergeCell ref="A3:A4"/>
    <mergeCell ref="B3:C3"/>
    <mergeCell ref="D3:E3"/>
    <mergeCell ref="F3:G3"/>
  </mergeCells>
  <phoneticPr fontId="3" type="noConversion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表26-公共工程品質管理人員回訓班性別比例</vt:lpstr>
      <vt:lpstr>'表26-公共工程品質管理人員回訓班性別比例'!Print_Area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主計室-蘇品心(sherrysu)</cp:lastModifiedBy>
  <cp:lastPrinted>2024-05-01T13:00:27Z</cp:lastPrinted>
  <dcterms:created xsi:type="dcterms:W3CDTF">2013-07-15T02:01:20Z</dcterms:created>
  <dcterms:modified xsi:type="dcterms:W3CDTF">2025-04-24T11:00:40Z</dcterms:modified>
</cp:coreProperties>
</file>