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67\Documents\性別主流化\性別主流化(112~)\114.04.18_更新性別統計至113年(含不利處境者統計追蹤)\114.04.10_更新性別統計(含不利處境追蹤)彙辦\"/>
    </mc:Choice>
  </mc:AlternateContent>
  <xr:revisionPtr revIDLastSave="0" documentId="13_ncr:1_{E14C24D9-1C29-4A51-B4AD-DCE6F21143A8}" xr6:coauthVersionLast="47" xr6:coauthVersionMax="47" xr10:uidLastSave="{00000000-0000-0000-0000-000000000000}"/>
  <bookViews>
    <workbookView xWindow="-118" yWindow="-118" windowWidth="25370" windowHeight="13759" tabRatio="302" xr2:uid="{CE243B3D-3E3D-4EE7-920A-83838DE0683C}"/>
  </bookViews>
  <sheets>
    <sheet name="表25-公共工程品質管理訓練班參訓學員性別比例" sheetId="5" r:id="rId1"/>
  </sheets>
  <definedNames>
    <definedName name="_xlnm.Print_Area" localSheetId="0">'表25-公共工程品質管理訓練班參訓學員性別比例'!$A$1:$G$21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C18" i="5"/>
  <c r="E17" i="5"/>
  <c r="C17" i="5" s="1"/>
  <c r="G17" i="5"/>
  <c r="B16" i="5"/>
  <c r="E16" i="5" s="1"/>
  <c r="B15" i="5"/>
  <c r="E15" i="5"/>
  <c r="B14" i="5"/>
  <c r="G14" i="5"/>
  <c r="B13" i="5"/>
  <c r="E13" i="5" s="1"/>
  <c r="B12" i="5"/>
  <c r="E12" i="5" s="1"/>
  <c r="C12" i="5" s="1"/>
  <c r="G12" i="5"/>
  <c r="B11" i="5"/>
  <c r="E11" i="5" s="1"/>
  <c r="C11" i="5" s="1"/>
  <c r="B10" i="5"/>
  <c r="E10" i="5" s="1"/>
  <c r="B8" i="5"/>
  <c r="E8" i="5" s="1"/>
  <c r="C8" i="5" s="1"/>
  <c r="G8" i="5"/>
  <c r="B7" i="5"/>
  <c r="G7" i="5" s="1"/>
  <c r="E7" i="5"/>
  <c r="B6" i="5"/>
  <c r="G6" i="5" s="1"/>
  <c r="B5" i="5"/>
  <c r="E5" i="5" s="1"/>
  <c r="B9" i="5"/>
  <c r="G9" i="5" s="1"/>
  <c r="G11" i="5"/>
  <c r="E14" i="5"/>
  <c r="C14" i="5"/>
  <c r="G15" i="5"/>
  <c r="C15" i="5"/>
  <c r="E6" i="5" l="1"/>
  <c r="C6" i="5" s="1"/>
  <c r="G10" i="5"/>
  <c r="C10" i="5" s="1"/>
  <c r="G13" i="5"/>
  <c r="C13" i="5"/>
  <c r="E9" i="5"/>
  <c r="C9" i="5" s="1"/>
  <c r="C7" i="5"/>
  <c r="G16" i="5"/>
  <c r="C16" i="5" s="1"/>
  <c r="G5" i="5"/>
  <c r="C5" i="5" s="1"/>
</calcChain>
</file>

<file path=xl/sharedStrings.xml><?xml version="1.0" encoding="utf-8"?>
<sst xmlns="http://schemas.openxmlformats.org/spreadsheetml/2006/main" count="30" uniqueCount="26">
  <si>
    <r>
      <t>100年</t>
    </r>
    <r>
      <rPr>
        <sz val="11"/>
        <rFont val="新細明體"/>
        <family val="1"/>
        <charset val="136"/>
      </rPr>
      <t/>
    </r>
  </si>
  <si>
    <t>101年</t>
    <phoneticPr fontId="3" type="noConversion"/>
  </si>
  <si>
    <t>年別</t>
    <phoneticPr fontId="3" type="noConversion"/>
  </si>
  <si>
    <t>總計</t>
    <phoneticPr fontId="3" type="noConversion"/>
  </si>
  <si>
    <t>男</t>
    <phoneticPr fontId="3" type="noConversion"/>
  </si>
  <si>
    <t>女</t>
    <phoneticPr fontId="3" type="noConversion"/>
  </si>
  <si>
    <t>99年</t>
    <phoneticPr fontId="3" type="noConversion"/>
  </si>
  <si>
    <t>資料來源：工管處</t>
    <phoneticPr fontId="3" type="noConversion"/>
  </si>
  <si>
    <t>102年</t>
    <phoneticPr fontId="3" type="noConversion"/>
  </si>
  <si>
    <t>103年</t>
    <phoneticPr fontId="3" type="noConversion"/>
  </si>
  <si>
    <t>104年</t>
  </si>
  <si>
    <t>105年</t>
  </si>
  <si>
    <t>106年</t>
    <phoneticPr fontId="3" type="noConversion"/>
  </si>
  <si>
    <t>公共工程品質管理訓練班參訓學員性別比例</t>
    <phoneticPr fontId="3" type="noConversion"/>
  </si>
  <si>
    <t>107年</t>
    <phoneticPr fontId="3" type="noConversion"/>
  </si>
  <si>
    <t xml:space="preserve"> </t>
    <phoneticPr fontId="3" type="noConversion"/>
  </si>
  <si>
    <t>108年</t>
    <phoneticPr fontId="3" type="noConversion"/>
  </si>
  <si>
    <t>表25</t>
    <phoneticPr fontId="3" type="noConversion"/>
  </si>
  <si>
    <t>人數</t>
    <phoneticPr fontId="3" type="noConversion"/>
  </si>
  <si>
    <t>比例</t>
    <phoneticPr fontId="3" type="noConversion"/>
  </si>
  <si>
    <t>109年</t>
    <phoneticPr fontId="3" type="noConversion"/>
  </si>
  <si>
    <t>110年</t>
    <phoneticPr fontId="3" type="noConversion"/>
  </si>
  <si>
    <t>111年</t>
  </si>
  <si>
    <t>112年</t>
  </si>
  <si>
    <t>113年</t>
  </si>
  <si>
    <t>備註：
1.性別資料使用：工程領域因工作場所之特殊性，進而造成就讀土木、建築、水利等工程相關科系人員性別的落差，故女性參與訓練之人數亦較少，惟近年女性比率有逐年增加。
2.應用深化：持續宣導各代訓機構加強女性品管人員之招訓。
3.未進行國際性別統計比較原因說明：有關品管人員之應用無涉及國際化業務，亦無相關資料比較。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</si>
</sst>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2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8"/>
      <color rgb="FF212529"/>
      <name val="Segoe U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7" fillId="17" borderId="2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8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10" xfId="0" applyFont="1" applyBorder="1" applyAlignment="1">
      <alignment horizontal="center" vertical="center"/>
    </xf>
    <xf numFmtId="9" fontId="5" fillId="0" borderId="10" xfId="23" applyFont="1" applyFill="1" applyBorder="1" applyAlignment="1">
      <alignment horizontal="center"/>
    </xf>
    <xf numFmtId="0" fontId="9" fillId="0" borderId="0" xfId="0" applyFont="1"/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76" fontId="5" fillId="0" borderId="10" xfId="19" applyNumberFormat="1" applyFont="1" applyFill="1" applyBorder="1" applyAlignment="1">
      <alignment horizontal="center" vertical="center"/>
    </xf>
    <xf numFmtId="10" fontId="5" fillId="0" borderId="10" xfId="23" applyNumberFormat="1" applyFont="1" applyFill="1" applyBorder="1" applyAlignment="1">
      <alignment horizontal="center"/>
    </xf>
    <xf numFmtId="177" fontId="5" fillId="0" borderId="10" xfId="19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28" fillId="24" borderId="0" xfId="0" applyFont="1" applyFill="1" applyAlignment="1">
      <alignment horizontal="left" vertical="top" wrapText="1"/>
    </xf>
    <xf numFmtId="10" fontId="28" fillId="24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1" xfId="0" quotePrefix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百分比" xfId="23" builtinId="5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F1729-B384-49D0-848F-9BE99E8BC942}">
  <sheetPr>
    <tabColor indexed="42"/>
    <pageSetUpPr fitToPage="1"/>
  </sheetPr>
  <dimension ref="A1:Q23"/>
  <sheetViews>
    <sheetView tabSelected="1" view="pageBreakPreview" topLeftCell="A4" zoomScale="99" zoomScaleNormal="99" zoomScaleSheetLayoutView="99" workbookViewId="0">
      <selection activeCell="O17" sqref="O17"/>
    </sheetView>
  </sheetViews>
  <sheetFormatPr defaultColWidth="8.875" defaultRowHeight="16.399999999999999" x14ac:dyDescent="0.3"/>
  <cols>
    <col min="1" max="1" width="14.25" style="7" customWidth="1"/>
    <col min="2" max="7" width="12.25" style="2" customWidth="1"/>
    <col min="8" max="8" width="2.375" style="2" customWidth="1"/>
    <col min="9" max="16384" width="8.875" style="2"/>
  </cols>
  <sheetData>
    <row r="1" spans="1:17" x14ac:dyDescent="0.3">
      <c r="A1" s="15" t="s">
        <v>13</v>
      </c>
      <c r="B1" s="16"/>
      <c r="C1" s="16"/>
      <c r="D1" s="16"/>
      <c r="E1" s="16"/>
      <c r="F1" s="16"/>
      <c r="G1" s="16"/>
    </row>
    <row r="2" spans="1:17" s="5" customFormat="1" x14ac:dyDescent="0.3">
      <c r="A2" s="17" t="s">
        <v>17</v>
      </c>
      <c r="B2" s="18"/>
      <c r="C2" s="18"/>
      <c r="D2" s="18"/>
      <c r="E2" s="18"/>
      <c r="F2" s="18"/>
      <c r="G2" s="18"/>
    </row>
    <row r="3" spans="1:17" x14ac:dyDescent="0.3">
      <c r="A3" s="19" t="s">
        <v>2</v>
      </c>
      <c r="B3" s="20" t="s">
        <v>3</v>
      </c>
      <c r="C3" s="20"/>
      <c r="D3" s="20" t="s">
        <v>4</v>
      </c>
      <c r="E3" s="20"/>
      <c r="F3" s="20" t="s">
        <v>5</v>
      </c>
      <c r="G3" s="20"/>
    </row>
    <row r="4" spans="1:17" x14ac:dyDescent="0.3">
      <c r="A4" s="19"/>
      <c r="B4" s="3" t="s">
        <v>18</v>
      </c>
      <c r="C4" s="3" t="s">
        <v>19</v>
      </c>
      <c r="D4" s="3" t="s">
        <v>18</v>
      </c>
      <c r="E4" s="3" t="s">
        <v>19</v>
      </c>
      <c r="F4" s="3" t="s">
        <v>18</v>
      </c>
      <c r="G4" s="3" t="s">
        <v>19</v>
      </c>
    </row>
    <row r="5" spans="1:17" x14ac:dyDescent="0.3">
      <c r="A5" s="6" t="s">
        <v>6</v>
      </c>
      <c r="B5" s="8">
        <f t="shared" ref="B5:B12" si="0">D5+F5</f>
        <v>4200</v>
      </c>
      <c r="C5" s="4">
        <f>E5+G5</f>
        <v>1</v>
      </c>
      <c r="D5" s="8">
        <v>3493</v>
      </c>
      <c r="E5" s="9">
        <f t="shared" ref="E5:E12" si="1">D5/B5</f>
        <v>0.83166666666666667</v>
      </c>
      <c r="F5" s="8">
        <v>707</v>
      </c>
      <c r="G5" s="9">
        <f t="shared" ref="G5:G12" si="2">F5/B5</f>
        <v>0.16833333333333333</v>
      </c>
    </row>
    <row r="6" spans="1:17" x14ac:dyDescent="0.3">
      <c r="A6" s="6" t="s">
        <v>0</v>
      </c>
      <c r="B6" s="8">
        <f t="shared" si="0"/>
        <v>3871</v>
      </c>
      <c r="C6" s="4">
        <f t="shared" ref="C6:C12" si="3">E6+G6</f>
        <v>1</v>
      </c>
      <c r="D6" s="8">
        <v>3137</v>
      </c>
      <c r="E6" s="9">
        <f t="shared" si="1"/>
        <v>0.8103849134590545</v>
      </c>
      <c r="F6" s="8">
        <v>734</v>
      </c>
      <c r="G6" s="9">
        <f t="shared" si="2"/>
        <v>0.1896150865409455</v>
      </c>
    </row>
    <row r="7" spans="1:17" x14ac:dyDescent="0.3">
      <c r="A7" s="6" t="s">
        <v>1</v>
      </c>
      <c r="B7" s="8">
        <f t="shared" si="0"/>
        <v>3979</v>
      </c>
      <c r="C7" s="4">
        <f t="shared" si="3"/>
        <v>1</v>
      </c>
      <c r="D7" s="8">
        <v>3210</v>
      </c>
      <c r="E7" s="9">
        <f t="shared" si="1"/>
        <v>0.8067353606433777</v>
      </c>
      <c r="F7" s="8">
        <v>769</v>
      </c>
      <c r="G7" s="9">
        <f t="shared" si="2"/>
        <v>0.19326463935662228</v>
      </c>
    </row>
    <row r="8" spans="1:17" x14ac:dyDescent="0.3">
      <c r="A8" s="6" t="s">
        <v>8</v>
      </c>
      <c r="B8" s="8">
        <f t="shared" si="0"/>
        <v>3927</v>
      </c>
      <c r="C8" s="4">
        <f t="shared" si="3"/>
        <v>1</v>
      </c>
      <c r="D8" s="8">
        <v>3187</v>
      </c>
      <c r="E8" s="9">
        <f t="shared" si="1"/>
        <v>0.81156098803157628</v>
      </c>
      <c r="F8" s="8">
        <v>740</v>
      </c>
      <c r="G8" s="9">
        <f t="shared" si="2"/>
        <v>0.18843901196842372</v>
      </c>
    </row>
    <row r="9" spans="1:17" x14ac:dyDescent="0.3">
      <c r="A9" s="6" t="s">
        <v>9</v>
      </c>
      <c r="B9" s="10">
        <f t="shared" si="0"/>
        <v>3797</v>
      </c>
      <c r="C9" s="4">
        <f t="shared" si="3"/>
        <v>1</v>
      </c>
      <c r="D9" s="8">
        <v>3017</v>
      </c>
      <c r="E9" s="9">
        <f t="shared" si="1"/>
        <v>0.79457466420858569</v>
      </c>
      <c r="F9" s="8">
        <v>780</v>
      </c>
      <c r="G9" s="9">
        <f t="shared" si="2"/>
        <v>0.20542533579141428</v>
      </c>
    </row>
    <row r="10" spans="1:17" x14ac:dyDescent="0.3">
      <c r="A10" s="6" t="s">
        <v>10</v>
      </c>
      <c r="B10" s="10">
        <f t="shared" si="0"/>
        <v>3891</v>
      </c>
      <c r="C10" s="4">
        <f t="shared" si="3"/>
        <v>1</v>
      </c>
      <c r="D10" s="8">
        <v>3108</v>
      </c>
      <c r="E10" s="9">
        <f t="shared" si="1"/>
        <v>0.79876638396299149</v>
      </c>
      <c r="F10" s="8">
        <v>783</v>
      </c>
      <c r="G10" s="9">
        <f t="shared" si="2"/>
        <v>0.20123361603700848</v>
      </c>
    </row>
    <row r="11" spans="1:17" x14ac:dyDescent="0.3">
      <c r="A11" s="6" t="s">
        <v>11</v>
      </c>
      <c r="B11" s="10">
        <f t="shared" si="0"/>
        <v>4172</v>
      </c>
      <c r="C11" s="4">
        <f t="shared" si="3"/>
        <v>1</v>
      </c>
      <c r="D11" s="8">
        <v>3194</v>
      </c>
      <c r="E11" s="9">
        <f t="shared" si="1"/>
        <v>0.76558005752636626</v>
      </c>
      <c r="F11" s="8">
        <v>978</v>
      </c>
      <c r="G11" s="9">
        <f t="shared" si="2"/>
        <v>0.23441994247363374</v>
      </c>
    </row>
    <row r="12" spans="1:17" x14ac:dyDescent="0.3">
      <c r="A12" s="6" t="s">
        <v>12</v>
      </c>
      <c r="B12" s="10">
        <f t="shared" si="0"/>
        <v>4140</v>
      </c>
      <c r="C12" s="4">
        <f t="shared" si="3"/>
        <v>1</v>
      </c>
      <c r="D12" s="8">
        <v>3186</v>
      </c>
      <c r="E12" s="9">
        <f t="shared" si="1"/>
        <v>0.76956521739130435</v>
      </c>
      <c r="F12" s="8">
        <v>954</v>
      </c>
      <c r="G12" s="9">
        <f t="shared" si="2"/>
        <v>0.23043478260869565</v>
      </c>
    </row>
    <row r="13" spans="1:17" x14ac:dyDescent="0.3">
      <c r="A13" s="6" t="s">
        <v>14</v>
      </c>
      <c r="B13" s="10">
        <f t="shared" ref="B13:C16" si="4">D13+F13</f>
        <v>5010</v>
      </c>
      <c r="C13" s="4">
        <f t="shared" si="4"/>
        <v>1</v>
      </c>
      <c r="D13" s="8">
        <v>3729</v>
      </c>
      <c r="E13" s="9">
        <f>D13/B13</f>
        <v>0.744311377245509</v>
      </c>
      <c r="F13" s="8">
        <v>1281</v>
      </c>
      <c r="G13" s="9">
        <f>F13/B13</f>
        <v>0.255688622754491</v>
      </c>
    </row>
    <row r="14" spans="1:17" x14ac:dyDescent="0.3">
      <c r="A14" s="6" t="s">
        <v>16</v>
      </c>
      <c r="B14" s="10">
        <f t="shared" si="4"/>
        <v>4946</v>
      </c>
      <c r="C14" s="4">
        <f t="shared" si="4"/>
        <v>1</v>
      </c>
      <c r="D14" s="8">
        <v>3701</v>
      </c>
      <c r="E14" s="9">
        <f>D14/B14</f>
        <v>0.7482814395471088</v>
      </c>
      <c r="F14" s="8">
        <v>1245</v>
      </c>
      <c r="G14" s="9">
        <f>F14/B14</f>
        <v>0.2517185604528912</v>
      </c>
    </row>
    <row r="15" spans="1:17" x14ac:dyDescent="0.3">
      <c r="A15" s="6" t="s">
        <v>20</v>
      </c>
      <c r="B15" s="10">
        <f t="shared" si="4"/>
        <v>4898</v>
      </c>
      <c r="C15" s="4">
        <f t="shared" si="4"/>
        <v>1</v>
      </c>
      <c r="D15" s="8">
        <v>3474</v>
      </c>
      <c r="E15" s="9">
        <f>D15/B15</f>
        <v>0.70926908942425482</v>
      </c>
      <c r="F15" s="8">
        <v>1424</v>
      </c>
      <c r="G15" s="9">
        <f>F15/B15</f>
        <v>0.29073091057574518</v>
      </c>
    </row>
    <row r="16" spans="1:17" x14ac:dyDescent="0.3">
      <c r="A16" s="6" t="s">
        <v>21</v>
      </c>
      <c r="B16" s="10">
        <f t="shared" si="4"/>
        <v>3931</v>
      </c>
      <c r="C16" s="4">
        <f>E16+G16</f>
        <v>1</v>
      </c>
      <c r="D16" s="8">
        <v>2754</v>
      </c>
      <c r="E16" s="9">
        <f>D16/B16</f>
        <v>0.70058509285169168</v>
      </c>
      <c r="F16" s="8">
        <v>1177</v>
      </c>
      <c r="G16" s="9">
        <f>F16/B16</f>
        <v>0.29941490714830832</v>
      </c>
      <c r="L16" s="12"/>
      <c r="M16" s="12"/>
      <c r="N16" s="12"/>
      <c r="O16" s="12"/>
      <c r="P16" s="12"/>
      <c r="Q16" s="13"/>
    </row>
    <row r="17" spans="1:13" x14ac:dyDescent="0.3">
      <c r="A17" s="6" t="s">
        <v>22</v>
      </c>
      <c r="B17" s="10">
        <v>5839</v>
      </c>
      <c r="C17" s="4">
        <f>E17+G17</f>
        <v>1</v>
      </c>
      <c r="D17" s="8">
        <v>4069</v>
      </c>
      <c r="E17" s="9">
        <f>D17/B17</f>
        <v>0.69686590169549578</v>
      </c>
      <c r="F17" s="8">
        <v>1770</v>
      </c>
      <c r="G17" s="9">
        <f>F17/B17</f>
        <v>0.30313409830450422</v>
      </c>
    </row>
    <row r="18" spans="1:13" x14ac:dyDescent="0.3">
      <c r="A18" s="6" t="s">
        <v>23</v>
      </c>
      <c r="B18" s="10">
        <v>5754</v>
      </c>
      <c r="C18" s="4">
        <f>E18+G18</f>
        <v>1</v>
      </c>
      <c r="D18" s="8">
        <v>3925</v>
      </c>
      <c r="E18" s="9">
        <v>0.68210000000000004</v>
      </c>
      <c r="F18" s="8">
        <v>1829</v>
      </c>
      <c r="G18" s="9">
        <v>0.31790000000000002</v>
      </c>
    </row>
    <row r="19" spans="1:13" x14ac:dyDescent="0.3">
      <c r="A19" s="6" t="s">
        <v>24</v>
      </c>
      <c r="B19" s="10">
        <v>5673</v>
      </c>
      <c r="C19" s="4">
        <f>E19+G19</f>
        <v>1</v>
      </c>
      <c r="D19" s="8">
        <v>3917</v>
      </c>
      <c r="E19" s="9">
        <v>0.6905</v>
      </c>
      <c r="F19" s="8">
        <v>1756</v>
      </c>
      <c r="G19" s="9">
        <v>0.3095</v>
      </c>
    </row>
    <row r="20" spans="1:13" x14ac:dyDescent="0.3">
      <c r="A20" s="1" t="s">
        <v>7</v>
      </c>
      <c r="B20" s="1"/>
      <c r="C20" s="1"/>
      <c r="D20" s="1"/>
      <c r="E20" s="1"/>
      <c r="F20" s="1"/>
      <c r="G20" s="1"/>
    </row>
    <row r="21" spans="1:13" ht="128.30000000000001" customHeight="1" x14ac:dyDescent="0.3">
      <c r="A21" s="14" t="s">
        <v>25</v>
      </c>
      <c r="B21" s="14"/>
      <c r="C21" s="14"/>
      <c r="D21" s="14"/>
      <c r="E21" s="14"/>
      <c r="F21" s="14"/>
      <c r="G21" s="14"/>
      <c r="M21" t="s">
        <v>15</v>
      </c>
    </row>
    <row r="23" spans="1:13" x14ac:dyDescent="0.3">
      <c r="A23" s="11"/>
    </row>
  </sheetData>
  <mergeCells count="7">
    <mergeCell ref="A21:G21"/>
    <mergeCell ref="A1:G1"/>
    <mergeCell ref="A2:G2"/>
    <mergeCell ref="A3:A4"/>
    <mergeCell ref="B3:C3"/>
    <mergeCell ref="D3:E3"/>
    <mergeCell ref="F3:G3"/>
  </mergeCells>
  <phoneticPr fontId="3" type="noConversion"/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表25-公共工程品質管理訓練班參訓學員性別比例</vt:lpstr>
      <vt:lpstr>'表25-公共工程品質管理訓練班參訓學員性別比例'!Print_Area</vt:lpstr>
    </vt:vector>
  </TitlesOfParts>
  <Company>ftc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</dc:creator>
  <cp:lastModifiedBy>主計室-蘇品心(sherrysu)</cp:lastModifiedBy>
  <cp:lastPrinted>2025-04-25T02:34:04Z</cp:lastPrinted>
  <dcterms:created xsi:type="dcterms:W3CDTF">2013-07-15T02:01:20Z</dcterms:created>
  <dcterms:modified xsi:type="dcterms:W3CDTF">2025-04-25T02:45:45Z</dcterms:modified>
</cp:coreProperties>
</file>