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67\Documents\性別主流化\性別主流化(112~)\114.04.18_更新性別統計至113年(含不利處境者統計追蹤)\114.04.10_更新性別統計(含不利處境追蹤)_彙辦\"/>
    </mc:Choice>
  </mc:AlternateContent>
  <xr:revisionPtr revIDLastSave="0" documentId="13_ncr:1_{99B2B922-9CAF-4E30-B196-A481A55CC8F3}" xr6:coauthVersionLast="47" xr6:coauthVersionMax="47" xr10:uidLastSave="{00000000-0000-0000-0000-000000000000}"/>
  <bookViews>
    <workbookView xWindow="-118" yWindow="-118" windowWidth="25370" windowHeight="13759" tabRatio="772" xr2:uid="{CA99234B-62CD-466E-88B6-0DE9451B0774}"/>
  </bookViews>
  <sheets>
    <sheet name="表23-參與公共工程基本設計審議業務人員性別比例" sheetId="10" r:id="rId1"/>
  </sheets>
  <definedNames>
    <definedName name="_xlnm.Print_Area" localSheetId="0">'表23-參與公共工程基本設計審議業務人員性別比例'!$A$1:$G$21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0" l="1"/>
  <c r="G19" i="10"/>
  <c r="G18" i="10"/>
  <c r="E18" i="10"/>
  <c r="B17" i="10"/>
  <c r="G17" i="10" s="1"/>
  <c r="E17" i="10"/>
  <c r="B15" i="10"/>
  <c r="G15" i="10" s="1"/>
  <c r="B16" i="10"/>
  <c r="G16" i="10" s="1"/>
  <c r="B14" i="10"/>
  <c r="E14" i="10"/>
  <c r="B13" i="10"/>
  <c r="G13" i="10"/>
  <c r="B11" i="10"/>
  <c r="E11" i="10"/>
  <c r="B12" i="10"/>
  <c r="E12" i="10"/>
  <c r="B10" i="10"/>
  <c r="E10" i="10" s="1"/>
  <c r="G10" i="10"/>
  <c r="B9" i="10"/>
  <c r="E9" i="10"/>
  <c r="B5" i="10"/>
  <c r="E5" i="10" s="1"/>
  <c r="G5" i="10"/>
  <c r="B6" i="10"/>
  <c r="E6" i="10" s="1"/>
  <c r="G6" i="10"/>
  <c r="B7" i="10"/>
  <c r="E7" i="10"/>
  <c r="B8" i="10"/>
  <c r="G8" i="10" s="1"/>
  <c r="E8" i="10"/>
  <c r="G9" i="10"/>
  <c r="E13" i="10"/>
  <c r="G7" i="10"/>
  <c r="E16" i="10"/>
  <c r="G11" i="10"/>
  <c r="G12" i="10"/>
  <c r="G14" i="10"/>
  <c r="E15" i="10" l="1"/>
</calcChain>
</file>

<file path=xl/sharedStrings.xml><?xml version="1.0" encoding="utf-8"?>
<sst xmlns="http://schemas.openxmlformats.org/spreadsheetml/2006/main" count="29" uniqueCount="26">
  <si>
    <r>
      <t>100年</t>
    </r>
    <r>
      <rPr>
        <sz val="11"/>
        <rFont val="新細明體"/>
        <family val="1"/>
        <charset val="136"/>
      </rPr>
      <t/>
    </r>
  </si>
  <si>
    <t>年別</t>
    <phoneticPr fontId="3" type="noConversion"/>
  </si>
  <si>
    <t>男</t>
    <phoneticPr fontId="3" type="noConversion"/>
  </si>
  <si>
    <t>女</t>
    <phoneticPr fontId="3" type="noConversion"/>
  </si>
  <si>
    <t>99年</t>
    <phoneticPr fontId="3" type="noConversion"/>
  </si>
  <si>
    <t>103年</t>
    <phoneticPr fontId="3" type="noConversion"/>
  </si>
  <si>
    <t>101年</t>
    <phoneticPr fontId="3" type="noConversion"/>
  </si>
  <si>
    <t>102年</t>
    <phoneticPr fontId="3" type="noConversion"/>
  </si>
  <si>
    <t>參與公共工程基本設計審議業務人員性別比例</t>
    <phoneticPr fontId="3" type="noConversion"/>
  </si>
  <si>
    <t>資料來源：技術處</t>
    <phoneticPr fontId="3" type="noConversion"/>
  </si>
  <si>
    <t>104年</t>
  </si>
  <si>
    <t>105年</t>
  </si>
  <si>
    <t>106年</t>
    <phoneticPr fontId="3" type="noConversion"/>
  </si>
  <si>
    <t>107年</t>
    <phoneticPr fontId="3" type="noConversion"/>
  </si>
  <si>
    <t>108年</t>
    <phoneticPr fontId="3" type="noConversion"/>
  </si>
  <si>
    <t>比例</t>
    <phoneticPr fontId="3" type="noConversion"/>
  </si>
  <si>
    <t>109年</t>
    <phoneticPr fontId="3" type="noConversion"/>
  </si>
  <si>
    <t>110年</t>
    <phoneticPr fontId="3" type="noConversion"/>
  </si>
  <si>
    <t>111年</t>
  </si>
  <si>
    <t>112年</t>
  </si>
  <si>
    <t>人次</t>
    <phoneticPr fontId="3" type="noConversion"/>
  </si>
  <si>
    <t>表23</t>
    <phoneticPr fontId="3" type="noConversion"/>
  </si>
  <si>
    <t>比例</t>
  </si>
  <si>
    <t>總計</t>
    <phoneticPr fontId="3" type="noConversion"/>
  </si>
  <si>
    <t xml:space="preserve">備註：
1.性別資料使用：本會每年主辦基本設計審議業務人員，隨當年人員配置及工作量等因素異動。
2.應用深化：鼓勵各主管機關增加性別平權課程，期能藉由加強宣導性別平等之觀念，營造尊重女權之友善工作環境，增加女性進入工程領域。
3.未進行國際性別統計比較原因說明：查各國審議制度、行政法令規定及限制不盡相同，且相關資訊取得不易，欲進行國際審議相關業務人員之性別比較實有困難。
</t>
    <phoneticPr fontId="3" type="noConversion"/>
  </si>
  <si>
    <t>113年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</si>
</sst>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0"/>
      <color indexed="8"/>
      <name val="Arial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theme="1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3" fillId="17" borderId="2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18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0">
    <xf numFmtId="0" fontId="0" fillId="0" borderId="0" xfId="0"/>
    <xf numFmtId="0" fontId="5" fillId="0" borderId="0" xfId="0" applyFont="1"/>
    <xf numFmtId="0" fontId="4" fillId="0" borderId="0" xfId="0" quotePrefix="1" applyFont="1" applyAlignment="1">
      <alignment horizontal="center" vertical="center"/>
    </xf>
    <xf numFmtId="0" fontId="24" fillId="0" borderId="0" xfId="0" applyFont="1" applyAlignment="1">
      <alignment vertical="top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10" fontId="5" fillId="0" borderId="11" xfId="22" applyNumberFormat="1" applyFont="1" applyFill="1" applyBorder="1" applyAlignment="1">
      <alignment horizontal="center"/>
    </xf>
    <xf numFmtId="9" fontId="5" fillId="0" borderId="15" xfId="0" applyNumberFormat="1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百分比" xfId="22" builtinId="5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DA21-117A-4261-9078-E713F08FEDF4}">
  <sheetPr>
    <tabColor indexed="42"/>
    <pageSetUpPr fitToPage="1"/>
  </sheetPr>
  <dimension ref="A1:I21"/>
  <sheetViews>
    <sheetView tabSelected="1" view="pageBreakPreview" zoomScale="115" zoomScaleNormal="115" zoomScaleSheetLayoutView="115" workbookViewId="0">
      <selection activeCell="H19" sqref="H19"/>
    </sheetView>
  </sheetViews>
  <sheetFormatPr defaultColWidth="8.875" defaultRowHeight="16.399999999999999" x14ac:dyDescent="0.3"/>
  <cols>
    <col min="1" max="3" width="10.625" style="10" customWidth="1"/>
    <col min="4" max="9" width="12.25" style="1" customWidth="1"/>
    <col min="10" max="10" width="2.375" style="1" customWidth="1"/>
    <col min="11" max="16384" width="8.875" style="1"/>
  </cols>
  <sheetData>
    <row r="1" spans="1:9" x14ac:dyDescent="0.3">
      <c r="A1" s="11" t="s">
        <v>8</v>
      </c>
      <c r="B1" s="12"/>
      <c r="C1" s="12"/>
      <c r="D1" s="12"/>
      <c r="E1" s="12"/>
      <c r="F1" s="12"/>
      <c r="G1" s="12"/>
      <c r="H1" s="2"/>
      <c r="I1" s="2"/>
    </row>
    <row r="2" spans="1:9" x14ac:dyDescent="0.3">
      <c r="A2" s="13" t="s">
        <v>21</v>
      </c>
      <c r="B2" s="13"/>
      <c r="C2" s="13"/>
      <c r="D2" s="13"/>
      <c r="E2" s="13"/>
      <c r="F2" s="13"/>
      <c r="G2" s="13"/>
    </row>
    <row r="3" spans="1:9" x14ac:dyDescent="0.3">
      <c r="A3" s="17" t="s">
        <v>1</v>
      </c>
      <c r="B3" s="14" t="s">
        <v>23</v>
      </c>
      <c r="C3" s="15"/>
      <c r="D3" s="15" t="s">
        <v>2</v>
      </c>
      <c r="E3" s="19"/>
      <c r="F3" s="15" t="s">
        <v>3</v>
      </c>
      <c r="G3" s="19"/>
    </row>
    <row r="4" spans="1:9" x14ac:dyDescent="0.3">
      <c r="A4" s="18"/>
      <c r="B4" s="4" t="s">
        <v>20</v>
      </c>
      <c r="C4" s="7" t="s">
        <v>22</v>
      </c>
      <c r="D4" s="4" t="s">
        <v>20</v>
      </c>
      <c r="E4" s="9" t="s">
        <v>15</v>
      </c>
      <c r="F4" s="4" t="s">
        <v>20</v>
      </c>
      <c r="G4" s="9" t="s">
        <v>15</v>
      </c>
    </row>
    <row r="5" spans="1:9" x14ac:dyDescent="0.3">
      <c r="A5" s="5" t="s">
        <v>4</v>
      </c>
      <c r="B5" s="4">
        <f t="shared" ref="B5:B17" si="0">D5+F5</f>
        <v>61</v>
      </c>
      <c r="C5" s="8">
        <v>1</v>
      </c>
      <c r="D5" s="4">
        <v>42</v>
      </c>
      <c r="E5" s="6">
        <f t="shared" ref="E5:E17" si="1">D5/B5</f>
        <v>0.68852459016393441</v>
      </c>
      <c r="F5" s="4">
        <v>19</v>
      </c>
      <c r="G5" s="6">
        <f t="shared" ref="G5:G17" si="2">F5/B5</f>
        <v>0.31147540983606559</v>
      </c>
    </row>
    <row r="6" spans="1:9" x14ac:dyDescent="0.3">
      <c r="A6" s="5" t="s">
        <v>0</v>
      </c>
      <c r="B6" s="4">
        <f t="shared" si="0"/>
        <v>55</v>
      </c>
      <c r="C6" s="8">
        <v>1</v>
      </c>
      <c r="D6" s="4">
        <v>27</v>
      </c>
      <c r="E6" s="6">
        <f t="shared" si="1"/>
        <v>0.49090909090909091</v>
      </c>
      <c r="F6" s="4">
        <v>28</v>
      </c>
      <c r="G6" s="6">
        <f t="shared" si="2"/>
        <v>0.50909090909090904</v>
      </c>
    </row>
    <row r="7" spans="1:9" x14ac:dyDescent="0.3">
      <c r="A7" s="5" t="s">
        <v>6</v>
      </c>
      <c r="B7" s="4">
        <f t="shared" si="0"/>
        <v>43</v>
      </c>
      <c r="C7" s="8">
        <v>1</v>
      </c>
      <c r="D7" s="4">
        <v>27</v>
      </c>
      <c r="E7" s="6">
        <f t="shared" si="1"/>
        <v>0.62790697674418605</v>
      </c>
      <c r="F7" s="4">
        <v>16</v>
      </c>
      <c r="G7" s="6">
        <f t="shared" si="2"/>
        <v>0.37209302325581395</v>
      </c>
    </row>
    <row r="8" spans="1:9" x14ac:dyDescent="0.3">
      <c r="A8" s="5" t="s">
        <v>7</v>
      </c>
      <c r="B8" s="4">
        <f t="shared" si="0"/>
        <v>47</v>
      </c>
      <c r="C8" s="8">
        <v>1</v>
      </c>
      <c r="D8" s="4">
        <v>16</v>
      </c>
      <c r="E8" s="6">
        <f t="shared" si="1"/>
        <v>0.34042553191489361</v>
      </c>
      <c r="F8" s="4">
        <v>31</v>
      </c>
      <c r="G8" s="6">
        <f t="shared" si="2"/>
        <v>0.65957446808510634</v>
      </c>
    </row>
    <row r="9" spans="1:9" x14ac:dyDescent="0.3">
      <c r="A9" s="5" t="s">
        <v>5</v>
      </c>
      <c r="B9" s="4">
        <f t="shared" si="0"/>
        <v>43</v>
      </c>
      <c r="C9" s="8">
        <v>1</v>
      </c>
      <c r="D9" s="4">
        <v>31</v>
      </c>
      <c r="E9" s="6">
        <f t="shared" si="1"/>
        <v>0.72093023255813948</v>
      </c>
      <c r="F9" s="4">
        <v>12</v>
      </c>
      <c r="G9" s="6">
        <f t="shared" si="2"/>
        <v>0.27906976744186046</v>
      </c>
    </row>
    <row r="10" spans="1:9" x14ac:dyDescent="0.3">
      <c r="A10" s="5" t="s">
        <v>10</v>
      </c>
      <c r="B10" s="4">
        <f t="shared" si="0"/>
        <v>59</v>
      </c>
      <c r="C10" s="8">
        <v>1</v>
      </c>
      <c r="D10" s="4">
        <v>29</v>
      </c>
      <c r="E10" s="6">
        <f t="shared" si="1"/>
        <v>0.49152542372881358</v>
      </c>
      <c r="F10" s="4">
        <v>30</v>
      </c>
      <c r="G10" s="6">
        <f t="shared" si="2"/>
        <v>0.50847457627118642</v>
      </c>
    </row>
    <row r="11" spans="1:9" x14ac:dyDescent="0.3">
      <c r="A11" s="5" t="s">
        <v>11</v>
      </c>
      <c r="B11" s="4">
        <f t="shared" si="0"/>
        <v>74</v>
      </c>
      <c r="C11" s="8">
        <v>1</v>
      </c>
      <c r="D11" s="4">
        <v>41</v>
      </c>
      <c r="E11" s="6">
        <f t="shared" si="1"/>
        <v>0.55405405405405406</v>
      </c>
      <c r="F11" s="4">
        <v>33</v>
      </c>
      <c r="G11" s="6">
        <f t="shared" si="2"/>
        <v>0.44594594594594594</v>
      </c>
    </row>
    <row r="12" spans="1:9" x14ac:dyDescent="0.3">
      <c r="A12" s="5" t="s">
        <v>12</v>
      </c>
      <c r="B12" s="4">
        <f t="shared" si="0"/>
        <v>87</v>
      </c>
      <c r="C12" s="8">
        <v>1</v>
      </c>
      <c r="D12" s="4">
        <v>45</v>
      </c>
      <c r="E12" s="6">
        <f t="shared" si="1"/>
        <v>0.51724137931034486</v>
      </c>
      <c r="F12" s="4">
        <v>42</v>
      </c>
      <c r="G12" s="6">
        <f t="shared" si="2"/>
        <v>0.48275862068965519</v>
      </c>
    </row>
    <row r="13" spans="1:9" x14ac:dyDescent="0.3">
      <c r="A13" s="5" t="s">
        <v>13</v>
      </c>
      <c r="B13" s="4">
        <f t="shared" si="0"/>
        <v>74</v>
      </c>
      <c r="C13" s="8">
        <v>1</v>
      </c>
      <c r="D13" s="4">
        <v>45</v>
      </c>
      <c r="E13" s="6">
        <f t="shared" si="1"/>
        <v>0.60810810810810811</v>
      </c>
      <c r="F13" s="4">
        <v>29</v>
      </c>
      <c r="G13" s="6">
        <f t="shared" si="2"/>
        <v>0.39189189189189189</v>
      </c>
    </row>
    <row r="14" spans="1:9" x14ac:dyDescent="0.3">
      <c r="A14" s="5" t="s">
        <v>14</v>
      </c>
      <c r="B14" s="4">
        <f t="shared" si="0"/>
        <v>75</v>
      </c>
      <c r="C14" s="8">
        <v>1</v>
      </c>
      <c r="D14" s="4">
        <v>50</v>
      </c>
      <c r="E14" s="6">
        <f t="shared" si="1"/>
        <v>0.66666666666666663</v>
      </c>
      <c r="F14" s="4">
        <v>25</v>
      </c>
      <c r="G14" s="6">
        <f t="shared" si="2"/>
        <v>0.33333333333333331</v>
      </c>
    </row>
    <row r="15" spans="1:9" x14ac:dyDescent="0.3">
      <c r="A15" s="5" t="s">
        <v>16</v>
      </c>
      <c r="B15" s="4">
        <f t="shared" si="0"/>
        <v>67</v>
      </c>
      <c r="C15" s="8">
        <v>1</v>
      </c>
      <c r="D15" s="4">
        <v>39</v>
      </c>
      <c r="E15" s="6">
        <f t="shared" si="1"/>
        <v>0.58208955223880599</v>
      </c>
      <c r="F15" s="4">
        <v>28</v>
      </c>
      <c r="G15" s="6">
        <f t="shared" si="2"/>
        <v>0.41791044776119401</v>
      </c>
    </row>
    <row r="16" spans="1:9" x14ac:dyDescent="0.3">
      <c r="A16" s="5" t="s">
        <v>17</v>
      </c>
      <c r="B16" s="4">
        <f t="shared" si="0"/>
        <v>71</v>
      </c>
      <c r="C16" s="8">
        <v>1</v>
      </c>
      <c r="D16" s="4">
        <v>40</v>
      </c>
      <c r="E16" s="6">
        <f t="shared" si="1"/>
        <v>0.56338028169014087</v>
      </c>
      <c r="F16" s="4">
        <v>31</v>
      </c>
      <c r="G16" s="6">
        <f t="shared" si="2"/>
        <v>0.43661971830985913</v>
      </c>
    </row>
    <row r="17" spans="1:9" x14ac:dyDescent="0.3">
      <c r="A17" s="5" t="s">
        <v>18</v>
      </c>
      <c r="B17" s="4">
        <f t="shared" si="0"/>
        <v>71</v>
      </c>
      <c r="C17" s="8">
        <v>1</v>
      </c>
      <c r="D17" s="4">
        <v>33</v>
      </c>
      <c r="E17" s="6">
        <f t="shared" si="1"/>
        <v>0.46478873239436619</v>
      </c>
      <c r="F17" s="4">
        <v>38</v>
      </c>
      <c r="G17" s="6">
        <f t="shared" si="2"/>
        <v>0.53521126760563376</v>
      </c>
    </row>
    <row r="18" spans="1:9" x14ac:dyDescent="0.3">
      <c r="A18" s="5" t="s">
        <v>19</v>
      </c>
      <c r="B18" s="4">
        <v>79</v>
      </c>
      <c r="C18" s="8">
        <v>1</v>
      </c>
      <c r="D18" s="4">
        <v>42</v>
      </c>
      <c r="E18" s="6">
        <f t="shared" ref="E18:E19" si="3">D18/B18</f>
        <v>0.53164556962025311</v>
      </c>
      <c r="F18" s="4">
        <v>37</v>
      </c>
      <c r="G18" s="6">
        <f t="shared" ref="G18:G19" si="4">F18/B18</f>
        <v>0.46835443037974683</v>
      </c>
    </row>
    <row r="19" spans="1:9" x14ac:dyDescent="0.3">
      <c r="A19" s="5" t="s">
        <v>25</v>
      </c>
      <c r="B19" s="4">
        <v>58</v>
      </c>
      <c r="C19" s="8">
        <v>1</v>
      </c>
      <c r="D19" s="4">
        <v>22</v>
      </c>
      <c r="E19" s="6">
        <f t="shared" si="3"/>
        <v>0.37931034482758619</v>
      </c>
      <c r="F19" s="4">
        <v>36</v>
      </c>
      <c r="G19" s="6">
        <f t="shared" si="4"/>
        <v>0.62068965517241381</v>
      </c>
    </row>
    <row r="20" spans="1:9" x14ac:dyDescent="0.3">
      <c r="A20" s="1" t="s">
        <v>9</v>
      </c>
      <c r="B20" s="1"/>
      <c r="C20" s="1"/>
    </row>
    <row r="21" spans="1:9" ht="132.25" customHeight="1" x14ac:dyDescent="0.3">
      <c r="A21" s="16" t="s">
        <v>24</v>
      </c>
      <c r="B21" s="16"/>
      <c r="C21" s="16"/>
      <c r="D21" s="16"/>
      <c r="E21" s="16"/>
      <c r="F21" s="16"/>
      <c r="G21" s="16"/>
      <c r="H21" s="3"/>
      <c r="I21" s="3"/>
    </row>
  </sheetData>
  <mergeCells count="7">
    <mergeCell ref="A1:G1"/>
    <mergeCell ref="A2:G2"/>
    <mergeCell ref="B3:C3"/>
    <mergeCell ref="A21:G21"/>
    <mergeCell ref="A3:A4"/>
    <mergeCell ref="F3:G3"/>
    <mergeCell ref="D3:E3"/>
  </mergeCells>
  <phoneticPr fontId="3" type="noConversion"/>
  <printOptions horizontalCentered="1"/>
  <pageMargins left="0.35433070866141736" right="0.39370078740157483" top="0.39370078740157483" bottom="0.27559055118110237" header="0.51181102362204722" footer="0.51181102362204722"/>
  <pageSetup paperSize="9" orientation="portrait" r:id="rId1"/>
  <headerFooter alignWithMargins="0"/>
  <colBreaks count="1" manualBreakCount="1">
    <brk id="7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表23-參與公共工程基本設計審議業務人員性別比例</vt:lpstr>
      <vt:lpstr>'表23-參與公共工程基本設計審議業務人員性別比例'!Print_Area</vt:lpstr>
    </vt:vector>
  </TitlesOfParts>
  <Company>ftc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FAO</dc:creator>
  <cp:lastModifiedBy>主計室-蘇品心(sherrysu)</cp:lastModifiedBy>
  <cp:lastPrinted>2024-05-01T12:58:01Z</cp:lastPrinted>
  <dcterms:created xsi:type="dcterms:W3CDTF">2013-07-15T02:01:20Z</dcterms:created>
  <dcterms:modified xsi:type="dcterms:W3CDTF">2025-04-23T03:41:41Z</dcterms:modified>
</cp:coreProperties>
</file>