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C:\Users\1567\Documents\性別主流化\性別主流化(112~)\114.04.18_更新性別統計至113年(含不利處境者統計追蹤)\114.04.10_更新性別統計(含不利處境追蹤)_彙辦\"/>
    </mc:Choice>
  </mc:AlternateContent>
  <xr:revisionPtr revIDLastSave="0" documentId="13_ncr:1_{13EEFDAE-1449-4DCB-BDFC-0F6743E7444C}" xr6:coauthVersionLast="47" xr6:coauthVersionMax="47" xr10:uidLastSave="{00000000-0000-0000-0000-000000000000}"/>
  <bookViews>
    <workbookView xWindow="-118" yWindow="-118" windowWidth="25370" windowHeight="13759" tabRatio="772" xr2:uid="{00000000-000D-0000-FFFF-FFFF00000000}"/>
  </bookViews>
  <sheets>
    <sheet name="表8-本會晉升簡任非主管性別比例" sheetId="6" r:id="rId1"/>
  </sheets>
  <definedNames>
    <definedName name="_xlnm.Print_Area" localSheetId="0">'表8-本會晉升簡任非主管性別比例'!$A$1:$K$21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6" l="1"/>
  <c r="E19" i="6"/>
  <c r="I18" i="6"/>
  <c r="E18" i="6"/>
  <c r="C18" i="6"/>
  <c r="B17" i="6"/>
  <c r="I17" i="6" s="1"/>
  <c r="B16" i="6"/>
  <c r="E16" i="6" s="1"/>
  <c r="B15" i="6"/>
  <c r="E15" i="6" s="1"/>
  <c r="B14" i="6"/>
  <c r="E14" i="6" s="1"/>
  <c r="B13" i="6"/>
  <c r="E13" i="6" s="1"/>
  <c r="B5" i="6"/>
  <c r="E5" i="6" s="1"/>
  <c r="B12" i="6"/>
  <c r="E12" i="6" s="1"/>
  <c r="B11" i="6"/>
  <c r="I11" i="6" s="1"/>
  <c r="B10" i="6"/>
  <c r="I10" i="6" s="1"/>
  <c r="B9" i="6"/>
  <c r="E9" i="6"/>
  <c r="B8" i="6"/>
  <c r="E8" i="6" s="1"/>
  <c r="B6" i="6"/>
  <c r="E6" i="6" s="1"/>
  <c r="B7" i="6"/>
  <c r="I15" i="6"/>
  <c r="I9" i="6"/>
  <c r="C19" i="6" l="1"/>
  <c r="I6" i="6"/>
  <c r="C6" i="6" s="1"/>
  <c r="C9" i="6"/>
  <c r="E17" i="6"/>
  <c r="C17" i="6" s="1"/>
  <c r="I12" i="6"/>
  <c r="C12" i="6" s="1"/>
  <c r="C15" i="6"/>
  <c r="I8" i="6"/>
  <c r="C8" i="6" s="1"/>
  <c r="E10" i="6"/>
  <c r="C10" i="6" s="1"/>
  <c r="I5" i="6"/>
  <c r="C5" i="6" s="1"/>
  <c r="I13" i="6"/>
  <c r="C13" i="6" s="1"/>
  <c r="I14" i="6"/>
  <c r="C14" i="6" s="1"/>
  <c r="E11" i="6"/>
  <c r="C11" i="6" s="1"/>
  <c r="I16" i="6"/>
  <c r="C16" i="6" s="1"/>
</calcChain>
</file>

<file path=xl/sharedStrings.xml><?xml version="1.0" encoding="utf-8"?>
<sst xmlns="http://schemas.openxmlformats.org/spreadsheetml/2006/main" count="77" uniqueCount="28">
  <si>
    <r>
      <t>99年</t>
    </r>
    <r>
      <rPr>
        <sz val="11"/>
        <rFont val="新細明體"/>
        <family val="1"/>
        <charset val="136"/>
      </rPr>
      <t/>
    </r>
  </si>
  <si>
    <r>
      <t>100年</t>
    </r>
    <r>
      <rPr>
        <sz val="11"/>
        <rFont val="新細明體"/>
        <family val="1"/>
        <charset val="136"/>
      </rPr>
      <t/>
    </r>
  </si>
  <si>
    <t>101年</t>
    <phoneticPr fontId="3" type="noConversion"/>
  </si>
  <si>
    <t>資料來源：人事室</t>
    <phoneticPr fontId="3" type="noConversion"/>
  </si>
  <si>
    <t>年別</t>
    <phoneticPr fontId="3" type="noConversion"/>
  </si>
  <si>
    <t>總計</t>
    <phoneticPr fontId="3" type="noConversion"/>
  </si>
  <si>
    <t>男</t>
    <phoneticPr fontId="3" type="noConversion"/>
  </si>
  <si>
    <t>女</t>
    <phoneticPr fontId="3" type="noConversion"/>
  </si>
  <si>
    <t>102年</t>
    <phoneticPr fontId="3" type="noConversion"/>
  </si>
  <si>
    <t>103年</t>
    <phoneticPr fontId="3" type="noConversion"/>
  </si>
  <si>
    <t>104年</t>
    <phoneticPr fontId="3" type="noConversion"/>
  </si>
  <si>
    <t>105年</t>
  </si>
  <si>
    <t>本會晉升簡任非主管性別比例</t>
    <phoneticPr fontId="3" type="noConversion"/>
  </si>
  <si>
    <t>106年</t>
    <phoneticPr fontId="3" type="noConversion"/>
  </si>
  <si>
    <t>107年</t>
    <phoneticPr fontId="3" type="noConversion"/>
  </si>
  <si>
    <t>108年</t>
    <phoneticPr fontId="3" type="noConversion"/>
  </si>
  <si>
    <t>表8</t>
    <phoneticPr fontId="3" type="noConversion"/>
  </si>
  <si>
    <t>人數</t>
    <phoneticPr fontId="3" type="noConversion"/>
  </si>
  <si>
    <t>比例</t>
    <phoneticPr fontId="3" type="noConversion"/>
  </si>
  <si>
    <t>109年</t>
    <phoneticPr fontId="3" type="noConversion"/>
  </si>
  <si>
    <t>110年</t>
  </si>
  <si>
    <t>111年</t>
  </si>
  <si>
    <t>內陞</t>
    <phoneticPr fontId="3" type="noConversion"/>
  </si>
  <si>
    <t>外補</t>
    <phoneticPr fontId="3" type="noConversion"/>
  </si>
  <si>
    <t>112年</t>
  </si>
  <si>
    <t>–</t>
    <phoneticPr fontId="3" type="noConversion"/>
  </si>
  <si>
    <t>備註：
1.性別資料使用：本會簡任非主管職缺較少，各年度晉升情形有限；復因本會業務性質為政府採購與公共工程業務之督導協調，須進用具工程、土木、水利、經建等專業背景人員，以目前工程專業人員仍以男性居多，至本會女性人員以經建、法制及行政專業居多。
2.應用深化：受限於政府人事法制，在相關職缺公告、進用及陞遷時均不得限制性別，惟本會各類人員之男女比例及晉升情形，可做為本會規劃相關委員會委員組成（如人事甄審考績委員會）人數及比例之參據，並可提供首長勾選外補或陞遷人選之參考。
3.未進行國際性別統計比較原因說明：茲考量其他國家政府組織型態、功能任務迥異，爰未能就與本會業務性質與角色功能完全相同之國外政府機關進行國際比較。</t>
    <phoneticPr fontId="3" type="noConversion"/>
  </si>
  <si>
    <t>113年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</si>
</sst>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8" x14ac:knownFonts="1">
    <font>
      <sz val="12"/>
      <name val="新細明體"/>
      <family val="1"/>
      <charset val="136"/>
    </font>
    <font>
      <sz val="12"/>
      <name val="新細明體"/>
      <family val="1"/>
      <charset val="136"/>
    </font>
    <font>
      <sz val="11"/>
      <name val="新細明體"/>
      <family val="1"/>
      <charset val="136"/>
    </font>
    <font>
      <sz val="9"/>
      <name val="新細明體"/>
      <family val="1"/>
      <charset val="136"/>
    </font>
    <font>
      <b/>
      <sz val="12"/>
      <name val="標楷體"/>
      <family val="4"/>
      <charset val="136"/>
    </font>
    <font>
      <sz val="11"/>
      <name val="標楷體"/>
      <family val="4"/>
      <charset val="136"/>
    </font>
    <font>
      <sz val="12"/>
      <name val="標楷體"/>
      <family val="4"/>
      <charset val="136"/>
    </font>
    <font>
      <sz val="12"/>
      <name val="新細明體"/>
      <family val="1"/>
      <charset val="136"/>
    </font>
    <font>
      <sz val="10"/>
      <name val="標楷體"/>
      <family val="4"/>
      <charset val="136"/>
    </font>
    <font>
      <sz val="12"/>
      <name val="新細明體"/>
      <family val="1"/>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0"/>
      <color indexed="8"/>
      <name val="Arial"/>
      <family val="2"/>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5">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3">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4" fillId="16" borderId="0" applyNumberFormat="0" applyBorder="0" applyAlignment="0" applyProtection="0">
      <alignment vertical="center"/>
    </xf>
    <xf numFmtId="0" fontId="15" fillId="0" borderId="1" applyNumberFormat="0" applyFill="0" applyAlignment="0" applyProtection="0">
      <alignment vertical="center"/>
    </xf>
    <xf numFmtId="0" fontId="16" fillId="4" borderId="0" applyNumberFormat="0" applyBorder="0" applyAlignment="0" applyProtection="0">
      <alignment vertical="center"/>
    </xf>
    <xf numFmtId="9" fontId="1" fillId="0" borderId="0" applyFont="0" applyFill="0" applyBorder="0" applyAlignment="0" applyProtection="0"/>
    <xf numFmtId="0" fontId="17" fillId="17" borderId="2" applyNumberFormat="0" applyAlignment="0" applyProtection="0">
      <alignment vertical="center"/>
    </xf>
    <xf numFmtId="0" fontId="18" fillId="0" borderId="3" applyNumberFormat="0" applyFill="0" applyAlignment="0" applyProtection="0">
      <alignment vertical="center"/>
    </xf>
    <xf numFmtId="0" fontId="13" fillId="18" borderId="4" applyNumberFormat="0" applyFont="0" applyAlignment="0" applyProtection="0">
      <alignment vertical="center"/>
    </xf>
    <xf numFmtId="0" fontId="19" fillId="0" borderId="0" applyNumberFormat="0" applyFill="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22"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7" borderId="2" applyNumberFormat="0" applyAlignment="0" applyProtection="0">
      <alignment vertical="center"/>
    </xf>
    <xf numFmtId="0" fontId="25" fillId="17" borderId="8" applyNumberFormat="0" applyAlignment="0" applyProtection="0">
      <alignment vertical="center"/>
    </xf>
    <xf numFmtId="0" fontId="26" fillId="23" borderId="9" applyNumberFormat="0" applyAlignment="0" applyProtection="0">
      <alignment vertical="center"/>
    </xf>
    <xf numFmtId="0" fontId="27" fillId="3" borderId="0" applyNumberFormat="0" applyBorder="0" applyAlignment="0" applyProtection="0">
      <alignment vertical="center"/>
    </xf>
    <xf numFmtId="0" fontId="10" fillId="0" borderId="0" applyNumberFormat="0" applyFill="0" applyBorder="0" applyAlignment="0" applyProtection="0">
      <alignment vertical="center"/>
    </xf>
  </cellStyleXfs>
  <cellXfs count="27">
    <xf numFmtId="0" fontId="0" fillId="0" borderId="0" xfId="0"/>
    <xf numFmtId="0" fontId="6" fillId="0" borderId="0" xfId="0" applyFont="1"/>
    <xf numFmtId="0" fontId="7" fillId="0" borderId="0" xfId="0" applyFont="1"/>
    <xf numFmtId="0" fontId="5" fillId="0" borderId="10" xfId="0" applyFont="1" applyBorder="1" applyAlignment="1">
      <alignment horizontal="center" vertical="center"/>
    </xf>
    <xf numFmtId="9" fontId="5" fillId="0" borderId="10" xfId="22" applyFont="1" applyFill="1" applyBorder="1" applyAlignment="1">
      <alignment horizontal="center"/>
    </xf>
    <xf numFmtId="176" fontId="5" fillId="0" borderId="10" xfId="0" applyNumberFormat="1" applyFont="1" applyBorder="1" applyAlignment="1">
      <alignment horizontal="center"/>
    </xf>
    <xf numFmtId="0" fontId="9" fillId="0" borderId="0" xfId="0" applyFont="1"/>
    <xf numFmtId="0" fontId="5" fillId="0" borderId="10" xfId="0" applyFont="1" applyBorder="1" applyAlignment="1">
      <alignment horizontal="center" vertical="center" wrapText="1"/>
    </xf>
    <xf numFmtId="9" fontId="5" fillId="0" borderId="10" xfId="0" applyNumberFormat="1" applyFont="1" applyBorder="1" applyAlignment="1">
      <alignment horizontal="center" vertical="center"/>
    </xf>
    <xf numFmtId="9" fontId="6" fillId="0" borderId="0" xfId="0" applyNumberFormat="1" applyFont="1"/>
    <xf numFmtId="176" fontId="6" fillId="0" borderId="0" xfId="0" applyNumberFormat="1" applyFont="1"/>
    <xf numFmtId="0" fontId="7" fillId="0" borderId="0" xfId="0" applyFont="1" applyAlignment="1">
      <alignment wrapText="1"/>
    </xf>
    <xf numFmtId="9" fontId="7" fillId="0" borderId="0" xfId="0" applyNumberFormat="1" applyFont="1"/>
    <xf numFmtId="176" fontId="7" fillId="0" borderId="0" xfId="0" applyNumberFormat="1" applyFont="1"/>
    <xf numFmtId="9" fontId="5" fillId="0" borderId="10" xfId="0" applyNumberFormat="1" applyFont="1" applyBorder="1" applyAlignment="1">
      <alignment horizontal="center"/>
    </xf>
    <xf numFmtId="0" fontId="6" fillId="0" borderId="0" xfId="0" applyFont="1" applyAlignment="1">
      <alignment vertical="top" wrapText="1"/>
    </xf>
    <xf numFmtId="0" fontId="0" fillId="0" borderId="0" xfId="0"/>
    <xf numFmtId="0" fontId="8" fillId="0" borderId="11" xfId="0" applyFont="1" applyBorder="1" applyAlignment="1">
      <alignment horizontal="right" vertical="center"/>
    </xf>
    <xf numFmtId="0" fontId="8" fillId="0" borderId="11" xfId="0" quotePrefix="1" applyFont="1" applyBorder="1" applyAlignment="1">
      <alignment horizontal="right" vertical="center"/>
    </xf>
    <xf numFmtId="0" fontId="0" fillId="0" borderId="11" xfId="0" applyBorder="1"/>
    <xf numFmtId="0" fontId="4" fillId="0" borderId="0" xfId="0" applyFont="1" applyAlignment="1">
      <alignment horizontal="center" vertical="center"/>
    </xf>
    <xf numFmtId="0" fontId="4" fillId="0" borderId="0" xfId="0" quotePrefix="1" applyFont="1" applyAlignment="1">
      <alignment horizontal="center" vertical="center"/>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cellXfs>
  <cellStyles count="43">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中等" xfId="19" builtinId="28" customBuiltin="1"/>
    <cellStyle name="合計" xfId="20" builtinId="25" customBuiltin="1"/>
    <cellStyle name="好" xfId="21" builtinId="26" customBuiltin="1"/>
    <cellStyle name="百分比" xfId="22" builtinId="5"/>
    <cellStyle name="計算方式" xfId="23" builtinId="22" customBuiltin="1"/>
    <cellStyle name="連結的儲存格" xfId="24" builtinId="24" customBuiltin="1"/>
    <cellStyle name="備註" xfId="25" builtinId="10" customBuiltin="1"/>
    <cellStyle name="說明文字" xfId="26" builtinId="53" customBuiltin="1"/>
    <cellStyle name="輔色1" xfId="27" builtinId="29" customBuiltin="1"/>
    <cellStyle name="輔色2" xfId="28" builtinId="33" customBuiltin="1"/>
    <cellStyle name="輔色3" xfId="29" builtinId="37" customBuiltin="1"/>
    <cellStyle name="輔色4" xfId="30" builtinId="41" customBuiltin="1"/>
    <cellStyle name="輔色5" xfId="31" builtinId="45" customBuiltin="1"/>
    <cellStyle name="輔色6" xfId="32" builtinId="49" customBuiltin="1"/>
    <cellStyle name="標題" xfId="33" builtinId="15" customBuiltin="1"/>
    <cellStyle name="標題 1" xfId="34" builtinId="16" customBuiltin="1"/>
    <cellStyle name="標題 2" xfId="35" builtinId="17" customBuiltin="1"/>
    <cellStyle name="標題 3" xfId="36" builtinId="18" customBuiltin="1"/>
    <cellStyle name="標題 4" xfId="37" builtinId="19" customBuiltin="1"/>
    <cellStyle name="輸入" xfId="38" builtinId="20" customBuiltin="1"/>
    <cellStyle name="輸出" xfId="39" builtinId="21" customBuiltin="1"/>
    <cellStyle name="檢查儲存格" xfId="40" builtinId="23" customBuiltin="1"/>
    <cellStyle name="壞" xfId="41" builtinId="27" customBuiltin="1"/>
    <cellStyle name="警告文字"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pageSetUpPr fitToPage="1"/>
  </sheetPr>
  <dimension ref="A1:K21"/>
  <sheetViews>
    <sheetView tabSelected="1" view="pageBreakPreview" zoomScaleNormal="100" zoomScaleSheetLayoutView="100" workbookViewId="0">
      <selection activeCell="N21" sqref="N21"/>
    </sheetView>
  </sheetViews>
  <sheetFormatPr defaultColWidth="8.875" defaultRowHeight="16.399999999999999" x14ac:dyDescent="0.3"/>
  <cols>
    <col min="1" max="1" width="17.5" style="11" customWidth="1"/>
    <col min="2" max="2" width="10.75" style="2" customWidth="1"/>
    <col min="3" max="3" width="10.75" style="12" customWidth="1"/>
    <col min="4" max="4" width="10.75" style="2" customWidth="1"/>
    <col min="5" max="7" width="10.75" style="13" customWidth="1"/>
    <col min="8" max="8" width="10.75" style="2" customWidth="1"/>
    <col min="9" max="9" width="10.75" style="13" customWidth="1"/>
    <col min="10" max="11" width="9.875" style="2" customWidth="1"/>
    <col min="12" max="16384" width="8.875" style="2"/>
  </cols>
  <sheetData>
    <row r="1" spans="1:11" x14ac:dyDescent="0.3">
      <c r="A1" s="20" t="s">
        <v>12</v>
      </c>
      <c r="B1" s="21"/>
      <c r="C1" s="21"/>
      <c r="D1" s="21"/>
      <c r="E1" s="21"/>
      <c r="F1" s="21"/>
      <c r="G1" s="21"/>
      <c r="H1" s="21"/>
      <c r="I1" s="21"/>
      <c r="J1" s="16"/>
      <c r="K1" s="16"/>
    </row>
    <row r="2" spans="1:11" s="6" customFormat="1" x14ac:dyDescent="0.3">
      <c r="A2" s="17" t="s">
        <v>16</v>
      </c>
      <c r="B2" s="18"/>
      <c r="C2" s="18"/>
      <c r="D2" s="18"/>
      <c r="E2" s="18"/>
      <c r="F2" s="18"/>
      <c r="G2" s="18"/>
      <c r="H2" s="18"/>
      <c r="I2" s="18"/>
      <c r="J2" s="19"/>
      <c r="K2" s="19"/>
    </row>
    <row r="3" spans="1:11" x14ac:dyDescent="0.3">
      <c r="A3" s="22" t="s">
        <v>4</v>
      </c>
      <c r="B3" s="23" t="s">
        <v>5</v>
      </c>
      <c r="C3" s="23"/>
      <c r="D3" s="24" t="s">
        <v>6</v>
      </c>
      <c r="E3" s="25"/>
      <c r="F3" s="25"/>
      <c r="G3" s="26"/>
      <c r="H3" s="24" t="s">
        <v>7</v>
      </c>
      <c r="I3" s="25"/>
      <c r="J3" s="25"/>
      <c r="K3" s="26"/>
    </row>
    <row r="4" spans="1:11" x14ac:dyDescent="0.3">
      <c r="A4" s="22"/>
      <c r="B4" s="3" t="s">
        <v>17</v>
      </c>
      <c r="C4" s="8" t="s">
        <v>18</v>
      </c>
      <c r="D4" s="3" t="s">
        <v>17</v>
      </c>
      <c r="E4" s="8" t="s">
        <v>18</v>
      </c>
      <c r="F4" s="3" t="s">
        <v>22</v>
      </c>
      <c r="G4" s="8" t="s">
        <v>23</v>
      </c>
      <c r="H4" s="3" t="s">
        <v>17</v>
      </c>
      <c r="I4" s="8" t="s">
        <v>18</v>
      </c>
      <c r="J4" s="3" t="s">
        <v>22</v>
      </c>
      <c r="K4" s="8" t="s">
        <v>23</v>
      </c>
    </row>
    <row r="5" spans="1:11" x14ac:dyDescent="0.3">
      <c r="A5" s="7" t="s">
        <v>0</v>
      </c>
      <c r="B5" s="3">
        <f t="shared" ref="B5:B16" si="0">SUM(D5+H5)</f>
        <v>8</v>
      </c>
      <c r="C5" s="4">
        <f>E5+I5</f>
        <v>1</v>
      </c>
      <c r="D5" s="3">
        <v>5</v>
      </c>
      <c r="E5" s="5">
        <f>SUM(D5/B5)</f>
        <v>0.625</v>
      </c>
      <c r="F5" s="5" t="s">
        <v>25</v>
      </c>
      <c r="G5" s="5" t="s">
        <v>25</v>
      </c>
      <c r="H5" s="3">
        <v>3</v>
      </c>
      <c r="I5" s="5">
        <f>SUM(H5/B5)</f>
        <v>0.375</v>
      </c>
      <c r="J5" s="5" t="s">
        <v>25</v>
      </c>
      <c r="K5" s="5" t="s">
        <v>25</v>
      </c>
    </row>
    <row r="6" spans="1:11" x14ac:dyDescent="0.3">
      <c r="A6" s="7" t="s">
        <v>1</v>
      </c>
      <c r="B6" s="3">
        <f t="shared" si="0"/>
        <v>4</v>
      </c>
      <c r="C6" s="4">
        <f>E6+I6</f>
        <v>1</v>
      </c>
      <c r="D6" s="3">
        <v>3</v>
      </c>
      <c r="E6" s="5">
        <f>SUM(D6/B6)</f>
        <v>0.75</v>
      </c>
      <c r="F6" s="5" t="s">
        <v>25</v>
      </c>
      <c r="G6" s="5" t="s">
        <v>25</v>
      </c>
      <c r="H6" s="3">
        <v>1</v>
      </c>
      <c r="I6" s="5">
        <f>SUM(H6/B6)</f>
        <v>0.25</v>
      </c>
      <c r="J6" s="5" t="s">
        <v>25</v>
      </c>
      <c r="K6" s="5" t="s">
        <v>25</v>
      </c>
    </row>
    <row r="7" spans="1:11" x14ac:dyDescent="0.3">
      <c r="A7" s="7" t="s">
        <v>2</v>
      </c>
      <c r="B7" s="3">
        <f t="shared" si="0"/>
        <v>0</v>
      </c>
      <c r="C7" s="14">
        <v>0</v>
      </c>
      <c r="D7" s="3">
        <v>0</v>
      </c>
      <c r="E7" s="14">
        <v>0</v>
      </c>
      <c r="F7" s="5" t="s">
        <v>25</v>
      </c>
      <c r="G7" s="5" t="s">
        <v>25</v>
      </c>
      <c r="H7" s="3">
        <v>0</v>
      </c>
      <c r="I7" s="14">
        <v>0</v>
      </c>
      <c r="J7" s="5" t="s">
        <v>25</v>
      </c>
      <c r="K7" s="5" t="s">
        <v>25</v>
      </c>
    </row>
    <row r="8" spans="1:11" x14ac:dyDescent="0.3">
      <c r="A8" s="7" t="s">
        <v>8</v>
      </c>
      <c r="B8" s="3">
        <f t="shared" si="0"/>
        <v>1</v>
      </c>
      <c r="C8" s="4">
        <f t="shared" ref="C8:C18" si="1">E8+I8</f>
        <v>1</v>
      </c>
      <c r="D8" s="3">
        <v>1</v>
      </c>
      <c r="E8" s="5">
        <f t="shared" ref="E8:E13" si="2">SUM(D8/B8)</f>
        <v>1</v>
      </c>
      <c r="F8" s="5" t="s">
        <v>25</v>
      </c>
      <c r="G8" s="5" t="s">
        <v>25</v>
      </c>
      <c r="H8" s="3">
        <v>0</v>
      </c>
      <c r="I8" s="14">
        <f t="shared" ref="I8:I18" si="3">SUM(H8/B8)</f>
        <v>0</v>
      </c>
      <c r="J8" s="5" t="s">
        <v>25</v>
      </c>
      <c r="K8" s="5" t="s">
        <v>25</v>
      </c>
    </row>
    <row r="9" spans="1:11" x14ac:dyDescent="0.3">
      <c r="A9" s="7" t="s">
        <v>9</v>
      </c>
      <c r="B9" s="3">
        <f t="shared" si="0"/>
        <v>1</v>
      </c>
      <c r="C9" s="4">
        <f t="shared" si="1"/>
        <v>1</v>
      </c>
      <c r="D9" s="3">
        <v>1</v>
      </c>
      <c r="E9" s="5">
        <f t="shared" si="2"/>
        <v>1</v>
      </c>
      <c r="F9" s="5" t="s">
        <v>25</v>
      </c>
      <c r="G9" s="5" t="s">
        <v>25</v>
      </c>
      <c r="H9" s="3">
        <v>0</v>
      </c>
      <c r="I9" s="14">
        <f t="shared" si="3"/>
        <v>0</v>
      </c>
      <c r="J9" s="5" t="s">
        <v>25</v>
      </c>
      <c r="K9" s="5" t="s">
        <v>25</v>
      </c>
    </row>
    <row r="10" spans="1:11" x14ac:dyDescent="0.3">
      <c r="A10" s="7" t="s">
        <v>10</v>
      </c>
      <c r="B10" s="3">
        <f t="shared" si="0"/>
        <v>2</v>
      </c>
      <c r="C10" s="4">
        <f t="shared" si="1"/>
        <v>1</v>
      </c>
      <c r="D10" s="3">
        <v>1</v>
      </c>
      <c r="E10" s="5">
        <f t="shared" si="2"/>
        <v>0.5</v>
      </c>
      <c r="F10" s="5" t="s">
        <v>25</v>
      </c>
      <c r="G10" s="5" t="s">
        <v>25</v>
      </c>
      <c r="H10" s="3">
        <v>1</v>
      </c>
      <c r="I10" s="5">
        <f t="shared" si="3"/>
        <v>0.5</v>
      </c>
      <c r="J10" s="5" t="s">
        <v>25</v>
      </c>
      <c r="K10" s="5" t="s">
        <v>25</v>
      </c>
    </row>
    <row r="11" spans="1:11" x14ac:dyDescent="0.3">
      <c r="A11" s="7" t="s">
        <v>11</v>
      </c>
      <c r="B11" s="3">
        <f t="shared" si="0"/>
        <v>2</v>
      </c>
      <c r="C11" s="4">
        <f t="shared" si="1"/>
        <v>1</v>
      </c>
      <c r="D11" s="3">
        <v>2</v>
      </c>
      <c r="E11" s="5">
        <f t="shared" si="2"/>
        <v>1</v>
      </c>
      <c r="F11" s="5" t="s">
        <v>25</v>
      </c>
      <c r="G11" s="5" t="s">
        <v>25</v>
      </c>
      <c r="H11" s="3">
        <v>0</v>
      </c>
      <c r="I11" s="14">
        <f t="shared" si="3"/>
        <v>0</v>
      </c>
      <c r="J11" s="5" t="s">
        <v>25</v>
      </c>
      <c r="K11" s="5" t="s">
        <v>25</v>
      </c>
    </row>
    <row r="12" spans="1:11" x14ac:dyDescent="0.3">
      <c r="A12" s="7" t="s">
        <v>13</v>
      </c>
      <c r="B12" s="3">
        <f t="shared" si="0"/>
        <v>2</v>
      </c>
      <c r="C12" s="4">
        <f t="shared" si="1"/>
        <v>1</v>
      </c>
      <c r="D12" s="3">
        <v>1</v>
      </c>
      <c r="E12" s="5">
        <f t="shared" si="2"/>
        <v>0.5</v>
      </c>
      <c r="F12" s="5" t="s">
        <v>25</v>
      </c>
      <c r="G12" s="5" t="s">
        <v>25</v>
      </c>
      <c r="H12" s="3">
        <v>1</v>
      </c>
      <c r="I12" s="5">
        <f t="shared" si="3"/>
        <v>0.5</v>
      </c>
      <c r="J12" s="5" t="s">
        <v>25</v>
      </c>
      <c r="K12" s="5" t="s">
        <v>25</v>
      </c>
    </row>
    <row r="13" spans="1:11" x14ac:dyDescent="0.3">
      <c r="A13" s="7" t="s">
        <v>14</v>
      </c>
      <c r="B13" s="3">
        <f t="shared" si="0"/>
        <v>2</v>
      </c>
      <c r="C13" s="4">
        <f t="shared" si="1"/>
        <v>1</v>
      </c>
      <c r="D13" s="3">
        <v>1</v>
      </c>
      <c r="E13" s="5">
        <f t="shared" si="2"/>
        <v>0.5</v>
      </c>
      <c r="F13" s="5" t="s">
        <v>25</v>
      </c>
      <c r="G13" s="5" t="s">
        <v>25</v>
      </c>
      <c r="H13" s="3">
        <v>1</v>
      </c>
      <c r="I13" s="5">
        <f t="shared" si="3"/>
        <v>0.5</v>
      </c>
      <c r="J13" s="5" t="s">
        <v>25</v>
      </c>
      <c r="K13" s="5" t="s">
        <v>25</v>
      </c>
    </row>
    <row r="14" spans="1:11" x14ac:dyDescent="0.3">
      <c r="A14" s="7" t="s">
        <v>15</v>
      </c>
      <c r="B14" s="3">
        <f t="shared" si="0"/>
        <v>1</v>
      </c>
      <c r="C14" s="4">
        <f t="shared" si="1"/>
        <v>1</v>
      </c>
      <c r="D14" s="3">
        <v>1</v>
      </c>
      <c r="E14" s="5">
        <f t="shared" ref="E14:E19" si="4">SUM(D14/B14)</f>
        <v>1</v>
      </c>
      <c r="F14" s="5" t="s">
        <v>25</v>
      </c>
      <c r="G14" s="5" t="s">
        <v>25</v>
      </c>
      <c r="H14" s="3">
        <v>0</v>
      </c>
      <c r="I14" s="14">
        <f t="shared" si="3"/>
        <v>0</v>
      </c>
      <c r="J14" s="5" t="s">
        <v>25</v>
      </c>
      <c r="K14" s="5" t="s">
        <v>25</v>
      </c>
    </row>
    <row r="15" spans="1:11" x14ac:dyDescent="0.3">
      <c r="A15" s="7" t="s">
        <v>19</v>
      </c>
      <c r="B15" s="3">
        <f t="shared" si="0"/>
        <v>1</v>
      </c>
      <c r="C15" s="4">
        <f t="shared" si="1"/>
        <v>1</v>
      </c>
      <c r="D15" s="3">
        <v>1</v>
      </c>
      <c r="E15" s="5">
        <f t="shared" si="4"/>
        <v>1</v>
      </c>
      <c r="F15" s="5" t="s">
        <v>25</v>
      </c>
      <c r="G15" s="5" t="s">
        <v>25</v>
      </c>
      <c r="H15" s="3">
        <v>0</v>
      </c>
      <c r="I15" s="14">
        <f t="shared" si="3"/>
        <v>0</v>
      </c>
      <c r="J15" s="5" t="s">
        <v>25</v>
      </c>
      <c r="K15" s="5" t="s">
        <v>25</v>
      </c>
    </row>
    <row r="16" spans="1:11" x14ac:dyDescent="0.3">
      <c r="A16" s="7" t="s">
        <v>20</v>
      </c>
      <c r="B16" s="3">
        <f t="shared" si="0"/>
        <v>4</v>
      </c>
      <c r="C16" s="4">
        <f t="shared" si="1"/>
        <v>1</v>
      </c>
      <c r="D16" s="3">
        <v>3</v>
      </c>
      <c r="E16" s="5">
        <f t="shared" si="4"/>
        <v>0.75</v>
      </c>
      <c r="F16" s="3">
        <v>2</v>
      </c>
      <c r="G16" s="3">
        <v>1</v>
      </c>
      <c r="H16" s="3">
        <v>1</v>
      </c>
      <c r="I16" s="5">
        <f t="shared" si="3"/>
        <v>0.25</v>
      </c>
      <c r="J16" s="3">
        <v>1</v>
      </c>
      <c r="K16" s="3">
        <v>0</v>
      </c>
    </row>
    <row r="17" spans="1:11" x14ac:dyDescent="0.3">
      <c r="A17" s="7" t="s">
        <v>21</v>
      </c>
      <c r="B17" s="3">
        <f>D17+H17</f>
        <v>4</v>
      </c>
      <c r="C17" s="4">
        <f t="shared" si="1"/>
        <v>1</v>
      </c>
      <c r="D17" s="3">
        <v>3</v>
      </c>
      <c r="E17" s="5">
        <f t="shared" si="4"/>
        <v>0.75</v>
      </c>
      <c r="F17" s="3">
        <v>3</v>
      </c>
      <c r="G17" s="3">
        <v>0</v>
      </c>
      <c r="H17" s="3">
        <v>1</v>
      </c>
      <c r="I17" s="5">
        <f t="shared" si="3"/>
        <v>0.25</v>
      </c>
      <c r="J17" s="3">
        <v>1</v>
      </c>
      <c r="K17" s="3">
        <v>0</v>
      </c>
    </row>
    <row r="18" spans="1:11" x14ac:dyDescent="0.3">
      <c r="A18" s="7" t="s">
        <v>24</v>
      </c>
      <c r="B18" s="3">
        <v>4</v>
      </c>
      <c r="C18" s="4">
        <f t="shared" si="1"/>
        <v>1</v>
      </c>
      <c r="D18" s="3">
        <v>4</v>
      </c>
      <c r="E18" s="5">
        <f t="shared" si="4"/>
        <v>1</v>
      </c>
      <c r="F18" s="3">
        <v>3</v>
      </c>
      <c r="G18" s="3">
        <v>1</v>
      </c>
      <c r="H18" s="3">
        <v>0</v>
      </c>
      <c r="I18" s="5">
        <f t="shared" si="3"/>
        <v>0</v>
      </c>
      <c r="J18" s="3">
        <v>0</v>
      </c>
      <c r="K18" s="3">
        <v>0</v>
      </c>
    </row>
    <row r="19" spans="1:11" x14ac:dyDescent="0.3">
      <c r="A19" s="7" t="s">
        <v>27</v>
      </c>
      <c r="B19" s="3">
        <v>3</v>
      </c>
      <c r="C19" s="4">
        <f t="shared" ref="C19" si="5">E19+I19</f>
        <v>1</v>
      </c>
      <c r="D19" s="3">
        <v>2</v>
      </c>
      <c r="E19" s="5">
        <f t="shared" si="4"/>
        <v>0.66666666666666663</v>
      </c>
      <c r="F19" s="3">
        <v>0</v>
      </c>
      <c r="G19" s="3">
        <v>2</v>
      </c>
      <c r="H19" s="3">
        <v>1</v>
      </c>
      <c r="I19" s="5">
        <f t="shared" ref="I19" si="6">SUM(H19/B19)</f>
        <v>0.33333333333333331</v>
      </c>
      <c r="J19" s="3">
        <v>1</v>
      </c>
      <c r="K19" s="3">
        <v>0</v>
      </c>
    </row>
    <row r="20" spans="1:11" x14ac:dyDescent="0.3">
      <c r="A20" s="1" t="s">
        <v>3</v>
      </c>
      <c r="B20" s="1"/>
      <c r="C20" s="9"/>
      <c r="D20" s="1"/>
      <c r="E20" s="10"/>
      <c r="F20" s="10"/>
      <c r="G20" s="10"/>
      <c r="H20" s="1"/>
      <c r="I20" s="10"/>
    </row>
    <row r="21" spans="1:11" ht="142.55000000000001" customHeight="1" x14ac:dyDescent="0.3">
      <c r="A21" s="15" t="s">
        <v>26</v>
      </c>
      <c r="B21" s="15"/>
      <c r="C21" s="15"/>
      <c r="D21" s="15"/>
      <c r="E21" s="15"/>
      <c r="F21" s="15"/>
      <c r="G21" s="15"/>
      <c r="H21" s="15"/>
      <c r="I21" s="15"/>
      <c r="J21" s="16"/>
      <c r="K21" s="16"/>
    </row>
  </sheetData>
  <mergeCells count="7">
    <mergeCell ref="A21:K21"/>
    <mergeCell ref="A2:K2"/>
    <mergeCell ref="A1:K1"/>
    <mergeCell ref="A3:A4"/>
    <mergeCell ref="B3:C3"/>
    <mergeCell ref="H3:K3"/>
    <mergeCell ref="D3:G3"/>
  </mergeCells>
  <phoneticPr fontId="3" type="noConversion"/>
  <printOptions horizontalCentered="1"/>
  <pageMargins left="0.39370078740157483" right="0.39370078740157483" top="0.78740157480314965" bottom="0.78740157480314965" header="0.51181102362204722" footer="0.51181102362204722"/>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表8-本會晉升簡任非主管性別比例</vt:lpstr>
      <vt:lpstr>'表8-本會晉升簡任非主管性別比例'!Print_Area</vt:lpstr>
    </vt:vector>
  </TitlesOfParts>
  <Company>ftc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主計室-蘇品心(sherrysu)</cp:lastModifiedBy>
  <cp:lastPrinted>2024-03-27T09:58:23Z</cp:lastPrinted>
  <dcterms:created xsi:type="dcterms:W3CDTF">2013-07-15T02:01:20Z</dcterms:created>
  <dcterms:modified xsi:type="dcterms:W3CDTF">2025-04-18T10:56:02Z</dcterms:modified>
</cp:coreProperties>
</file>